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PO\Desktop\World Skills-2024\Регионалка 2025\СЕРТИФИКАТЫ ДИПЛОМЫ\ТЕКСТЫ сертификаты и благод. WS-2025\Сертификат текст\Сертификат участникам\"/>
    </mc:Choice>
  </mc:AlternateContent>
  <bookViews>
    <workbookView xWindow="0" yWindow="0" windowWidth="12765" windowHeight="10095"/>
  </bookViews>
  <sheets>
    <sheet name="Ответы на форму (1)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B63" i="2" l="1"/>
  <c r="B40" i="2"/>
  <c r="B32" i="2"/>
  <c r="B45" i="2"/>
  <c r="B61" i="2"/>
  <c r="B33" i="2"/>
  <c r="B15" i="2"/>
  <c r="B26" i="2"/>
  <c r="B56" i="2"/>
  <c r="B29" i="2"/>
  <c r="B28" i="2"/>
  <c r="B30" i="2"/>
  <c r="B55" i="2"/>
  <c r="B8" i="2"/>
  <c r="B52" i="2"/>
  <c r="B54" i="2"/>
  <c r="B24" i="2"/>
  <c r="B42" i="2"/>
  <c r="B7" i="2"/>
  <c r="B23" i="2"/>
  <c r="B35" i="2"/>
  <c r="B48" i="2"/>
  <c r="B22" i="2"/>
  <c r="B19" i="2"/>
  <c r="B34" i="2"/>
  <c r="B38" i="2"/>
  <c r="B46" i="2"/>
  <c r="B53" i="2"/>
  <c r="B11" i="2"/>
  <c r="B50" i="2"/>
  <c r="B59" i="2"/>
  <c r="B9" i="2"/>
  <c r="B43" i="2"/>
  <c r="B25" i="2"/>
  <c r="B31" i="2"/>
  <c r="B58" i="2"/>
  <c r="B4" i="2"/>
  <c r="B20" i="2"/>
  <c r="B39" i="2"/>
  <c r="B44" i="2"/>
  <c r="B18" i="2"/>
  <c r="B47" i="2"/>
  <c r="B5" i="2"/>
  <c r="B14" i="2"/>
  <c r="B21" i="2"/>
  <c r="B37" i="2"/>
  <c r="B62" i="2"/>
  <c r="B3" i="2"/>
  <c r="B16" i="2"/>
  <c r="B49" i="2"/>
  <c r="B57" i="2"/>
  <c r="B13" i="2"/>
  <c r="B51" i="2"/>
  <c r="B12" i="2"/>
  <c r="B10" i="2"/>
  <c r="B60" i="2"/>
  <c r="B27" i="2"/>
  <c r="B36" i="2"/>
  <c r="B6" i="2"/>
  <c r="B2" i="2"/>
  <c r="B41" i="2"/>
  <c r="B17" i="2"/>
</calcChain>
</file>

<file path=xl/sharedStrings.xml><?xml version="1.0" encoding="utf-8"?>
<sst xmlns="http://schemas.openxmlformats.org/spreadsheetml/2006/main" count="1245" uniqueCount="687">
  <si>
    <t>Компетенция</t>
  </si>
  <si>
    <t>Фамилия</t>
  </si>
  <si>
    <t>Имя</t>
  </si>
  <si>
    <t>Белов</t>
  </si>
  <si>
    <t>Матвей</t>
  </si>
  <si>
    <t>Бука</t>
  </si>
  <si>
    <t xml:space="preserve">Максим </t>
  </si>
  <si>
    <t>Жаксылыков</t>
  </si>
  <si>
    <t>Жалгас</t>
  </si>
  <si>
    <t>Закорюкин</t>
  </si>
  <si>
    <t>Олег</t>
  </si>
  <si>
    <t>Молчан</t>
  </si>
  <si>
    <t>Даниил</t>
  </si>
  <si>
    <t>Нурмагамбетов</t>
  </si>
  <si>
    <t>Айтуар</t>
  </si>
  <si>
    <t>Шархиев</t>
  </si>
  <si>
    <t>Тимур</t>
  </si>
  <si>
    <t>Шаяхметов</t>
  </si>
  <si>
    <t>Саят</t>
  </si>
  <si>
    <t>Аубакирова</t>
  </si>
  <si>
    <t>Ясмин</t>
  </si>
  <si>
    <t>Блохина</t>
  </si>
  <si>
    <t>Алина</t>
  </si>
  <si>
    <t>Вялых</t>
  </si>
  <si>
    <t>Владислав</t>
  </si>
  <si>
    <t>Греб</t>
  </si>
  <si>
    <t>Жданов</t>
  </si>
  <si>
    <t>Глеб</t>
  </si>
  <si>
    <t>Килипута</t>
  </si>
  <si>
    <t>Андрей</t>
  </si>
  <si>
    <t>Стренин</t>
  </si>
  <si>
    <t>Роман</t>
  </si>
  <si>
    <t>Жапаров</t>
  </si>
  <si>
    <t>Даниэль</t>
  </si>
  <si>
    <t>Ибрашев</t>
  </si>
  <si>
    <t>Темирлан</t>
  </si>
  <si>
    <t>Ляпустин</t>
  </si>
  <si>
    <t>Ярослав</t>
  </si>
  <si>
    <t>Москаленко</t>
  </si>
  <si>
    <t>Суворов</t>
  </si>
  <si>
    <t>Павел</t>
  </si>
  <si>
    <t>Тяпунов</t>
  </si>
  <si>
    <t>Цороева</t>
  </si>
  <si>
    <t>Аминат</t>
  </si>
  <si>
    <t>Барабаш</t>
  </si>
  <si>
    <t>Александр</t>
  </si>
  <si>
    <t>Бейгузин</t>
  </si>
  <si>
    <t>Кащук</t>
  </si>
  <si>
    <t>Ростислав</t>
  </si>
  <si>
    <t>Лещенко</t>
  </si>
  <si>
    <t>Никита</t>
  </si>
  <si>
    <t>Мамчур</t>
  </si>
  <si>
    <t>Илья</t>
  </si>
  <si>
    <t>Симанов</t>
  </si>
  <si>
    <t>Артём</t>
  </si>
  <si>
    <t>Ищанов</t>
  </si>
  <si>
    <t>Климентьев</t>
  </si>
  <si>
    <t>Данил</t>
  </si>
  <si>
    <t>Крылов</t>
  </si>
  <si>
    <t>Саимов</t>
  </si>
  <si>
    <t>Фархат</t>
  </si>
  <si>
    <t>Самоваров</t>
  </si>
  <si>
    <t>Дмитрий</t>
  </si>
  <si>
    <t>Харикоглу</t>
  </si>
  <si>
    <t>Алан</t>
  </si>
  <si>
    <t>Данилин</t>
  </si>
  <si>
    <t>Нурпеисов</t>
  </si>
  <si>
    <t>Амир</t>
  </si>
  <si>
    <t>Паркаева</t>
  </si>
  <si>
    <t>Полина</t>
  </si>
  <si>
    <t>Савочкин</t>
  </si>
  <si>
    <t>Антон</t>
  </si>
  <si>
    <t>Тонких</t>
  </si>
  <si>
    <t>Трефилова</t>
  </si>
  <si>
    <t>Ульяна</t>
  </si>
  <si>
    <t>Шуталев</t>
  </si>
  <si>
    <t>Михаил</t>
  </si>
  <si>
    <t>Яблочкин</t>
  </si>
  <si>
    <t>Алибеков</t>
  </si>
  <si>
    <t>Айдын</t>
  </si>
  <si>
    <t>Бабинец</t>
  </si>
  <si>
    <t>Гребенщиков</t>
  </si>
  <si>
    <t>Гутина</t>
  </si>
  <si>
    <t>Дерипсалина</t>
  </si>
  <si>
    <t>Жүзім</t>
  </si>
  <si>
    <t>Сапаров</t>
  </si>
  <si>
    <t>Асанали</t>
  </si>
  <si>
    <t>Сериков</t>
  </si>
  <si>
    <t>Бауыржан</t>
  </si>
  <si>
    <t>Боровинский</t>
  </si>
  <si>
    <t>Денис</t>
  </si>
  <si>
    <t>Гадлевский</t>
  </si>
  <si>
    <t>Гантимуров</t>
  </si>
  <si>
    <t>Валерий</t>
  </si>
  <si>
    <t>Дехтярь</t>
  </si>
  <si>
    <t>Степан</t>
  </si>
  <si>
    <t>Жаломский</t>
  </si>
  <si>
    <t>Сергей</t>
  </si>
  <si>
    <t>Князев</t>
  </si>
  <si>
    <t>Коренько</t>
  </si>
  <si>
    <t>Никулин</t>
  </si>
  <si>
    <t>Святослав</t>
  </si>
  <si>
    <t>Пак</t>
  </si>
  <si>
    <t>Игнат</t>
  </si>
  <si>
    <t>Сагиндыков</t>
  </si>
  <si>
    <t>Арлан</t>
  </si>
  <si>
    <t>Саржанов</t>
  </si>
  <si>
    <t>Ислан</t>
  </si>
  <si>
    <t>Бородецкий</t>
  </si>
  <si>
    <t>Иван</t>
  </si>
  <si>
    <t>Грохотов</t>
  </si>
  <si>
    <t>Иманбаев</t>
  </si>
  <si>
    <t>Киреев</t>
  </si>
  <si>
    <t>Максим</t>
  </si>
  <si>
    <t>Курманбаев</t>
  </si>
  <si>
    <t>Терещенко</t>
  </si>
  <si>
    <t>Анатолий</t>
  </si>
  <si>
    <t>Айманов</t>
  </si>
  <si>
    <t>Касымхан</t>
  </si>
  <si>
    <t>Белоусов</t>
  </si>
  <si>
    <t>Ваньшин</t>
  </si>
  <si>
    <t>Алексей</t>
  </si>
  <si>
    <t>Жусупов</t>
  </si>
  <si>
    <t>Айдос</t>
  </si>
  <si>
    <t>Масаков</t>
  </si>
  <si>
    <t>Нурманов</t>
  </si>
  <si>
    <t>Арнат</t>
  </si>
  <si>
    <t>Адам</t>
  </si>
  <si>
    <t>Станислав</t>
  </si>
  <si>
    <t>Буланов</t>
  </si>
  <si>
    <t>Жарылкасынова</t>
  </si>
  <si>
    <t>Аружан</t>
  </si>
  <si>
    <t>Лайк</t>
  </si>
  <si>
    <t>Талгат</t>
  </si>
  <si>
    <t>Мухамедиев</t>
  </si>
  <si>
    <t>Арсен</t>
  </si>
  <si>
    <t>Фефилов</t>
  </si>
  <si>
    <t>Самуил</t>
  </si>
  <si>
    <t>Амергалеев</t>
  </si>
  <si>
    <t>Чингиз</t>
  </si>
  <si>
    <t>Антуфьев</t>
  </si>
  <si>
    <t>Дьяков</t>
  </si>
  <si>
    <t>Культасов</t>
  </si>
  <si>
    <t>Истай</t>
  </si>
  <si>
    <t>Мушкал</t>
  </si>
  <si>
    <t>Ансар</t>
  </si>
  <si>
    <t>Назаров</t>
  </si>
  <si>
    <t>Сорокин</t>
  </si>
  <si>
    <t>Марк</t>
  </si>
  <si>
    <t>Андин</t>
  </si>
  <si>
    <t>Борисов</t>
  </si>
  <si>
    <t>Богдан</t>
  </si>
  <si>
    <t>Игзекова</t>
  </si>
  <si>
    <t>Сошников</t>
  </si>
  <si>
    <t>Тиржанова</t>
  </si>
  <si>
    <t>Мадина</t>
  </si>
  <si>
    <t>Чирик</t>
  </si>
  <si>
    <t>Леонид</t>
  </si>
  <si>
    <t>Шолохов</t>
  </si>
  <si>
    <t>Белогаш</t>
  </si>
  <si>
    <t>Карамесов</t>
  </si>
  <si>
    <t>Канат</t>
  </si>
  <si>
    <t>Овсеенко</t>
  </si>
  <si>
    <t>Шипилов</t>
  </si>
  <si>
    <t>Данила</t>
  </si>
  <si>
    <t>Шундеев</t>
  </si>
  <si>
    <t>Гайслер</t>
  </si>
  <si>
    <t>Максютов</t>
  </si>
  <si>
    <t>Мусин</t>
  </si>
  <si>
    <t>Бекжан</t>
  </si>
  <si>
    <t>Наурзалинов</t>
  </si>
  <si>
    <t>Родионов</t>
  </si>
  <si>
    <t>Тасыбай</t>
  </si>
  <si>
    <t>Жәдігер</t>
  </si>
  <si>
    <t>Ярошевич</t>
  </si>
  <si>
    <t>Егоренков</t>
  </si>
  <si>
    <t>Лошкарёв</t>
  </si>
  <si>
    <t>Багдан</t>
  </si>
  <si>
    <t>Мурга</t>
  </si>
  <si>
    <t>Оспанов</t>
  </si>
  <si>
    <t>Пронин</t>
  </si>
  <si>
    <t>Цыганок</t>
  </si>
  <si>
    <t>Кочетков</t>
  </si>
  <si>
    <t>Виктор</t>
  </si>
  <si>
    <t>Лисимов</t>
  </si>
  <si>
    <t>Петров</t>
  </si>
  <si>
    <t>Маятников</t>
  </si>
  <si>
    <t>Тимонин</t>
  </si>
  <si>
    <t>Иннокентий</t>
  </si>
  <si>
    <t>Веденёв</t>
  </si>
  <si>
    <t>Вадим</t>
  </si>
  <si>
    <t>Галбин</t>
  </si>
  <si>
    <t>Земцов</t>
  </si>
  <si>
    <t>Китнер</t>
  </si>
  <si>
    <t>Юлия</t>
  </si>
  <si>
    <t>Маркина</t>
  </si>
  <si>
    <t>Анастасия</t>
  </si>
  <si>
    <t>Олюхина</t>
  </si>
  <si>
    <t>Виктория</t>
  </si>
  <si>
    <t>Филиппов</t>
  </si>
  <si>
    <t>Фокина</t>
  </si>
  <si>
    <t>Альбина</t>
  </si>
  <si>
    <t>Шабалин</t>
  </si>
  <si>
    <t>Шашанов</t>
  </si>
  <si>
    <t>Байрамов</t>
  </si>
  <si>
    <t>Дуспаев</t>
  </si>
  <si>
    <t>Ербол</t>
  </si>
  <si>
    <t>Курганбаева</t>
  </si>
  <si>
    <t>Валерия</t>
  </si>
  <si>
    <t>Мичурина</t>
  </si>
  <si>
    <t>Татьяна</t>
  </si>
  <si>
    <t>Мишков</t>
  </si>
  <si>
    <t>Кирилл</t>
  </si>
  <si>
    <t>Нурмухамедова</t>
  </si>
  <si>
    <t>Дана</t>
  </si>
  <si>
    <t>Оримканова</t>
  </si>
  <si>
    <t>Судник</t>
  </si>
  <si>
    <t>Ангелина</t>
  </si>
  <si>
    <t>Амергалиева</t>
  </si>
  <si>
    <t>Фаина</t>
  </si>
  <si>
    <t>Балбабян</t>
  </si>
  <si>
    <t>Карина</t>
  </si>
  <si>
    <t>Лучер</t>
  </si>
  <si>
    <t>Диана</t>
  </si>
  <si>
    <t>Сагындыкова</t>
  </si>
  <si>
    <t>Хажиева</t>
  </si>
  <si>
    <t>Азалия</t>
  </si>
  <si>
    <t>Шуреева</t>
  </si>
  <si>
    <t>Нурайым</t>
  </si>
  <si>
    <t>Юшко</t>
  </si>
  <si>
    <t>Ольга</t>
  </si>
  <si>
    <t>Варакина</t>
  </si>
  <si>
    <t>Гришакина</t>
  </si>
  <si>
    <t>Кузьмич</t>
  </si>
  <si>
    <t>Любовь</t>
  </si>
  <si>
    <t>Мойсеенко</t>
  </si>
  <si>
    <t>Влада</t>
  </si>
  <si>
    <t>Остроухова</t>
  </si>
  <si>
    <t>Чепышко</t>
  </si>
  <si>
    <t>Елизавета</t>
  </si>
  <si>
    <t>Величкина</t>
  </si>
  <si>
    <t>Таисия</t>
  </si>
  <si>
    <t>Гильманова</t>
  </si>
  <si>
    <t>Даниярова</t>
  </si>
  <si>
    <t>Лопатина</t>
  </si>
  <si>
    <t>Алена</t>
  </si>
  <si>
    <t>Музаева</t>
  </si>
  <si>
    <t>Амина</t>
  </si>
  <si>
    <t>Синогейкина</t>
  </si>
  <si>
    <t>Дарья</t>
  </si>
  <si>
    <t>Бобрышева</t>
  </si>
  <si>
    <t>Гримакова</t>
  </si>
  <si>
    <t>Губенко</t>
  </si>
  <si>
    <t>Молдабекова</t>
  </si>
  <si>
    <t>Умит</t>
  </si>
  <si>
    <t>Сушкова</t>
  </si>
  <si>
    <t>Регина</t>
  </si>
  <si>
    <t>Токтубаева</t>
  </si>
  <si>
    <t>Алия</t>
  </si>
  <si>
    <t>Бекмагамбетова</t>
  </si>
  <si>
    <t>Жасмин</t>
  </si>
  <si>
    <t>Исмагулова</t>
  </si>
  <si>
    <t>Айнур</t>
  </si>
  <si>
    <t>Куанышбаев</t>
  </si>
  <si>
    <t>Баймагамбет</t>
  </si>
  <si>
    <t>Ладынский</t>
  </si>
  <si>
    <t>Мурзина</t>
  </si>
  <si>
    <t>Менслу</t>
  </si>
  <si>
    <t>Осиноватикова</t>
  </si>
  <si>
    <t>Таскенова</t>
  </si>
  <si>
    <t>Айжан</t>
  </si>
  <si>
    <t>Ермагамбетова</t>
  </si>
  <si>
    <t>Кужанова</t>
  </si>
  <si>
    <t>Нургожина</t>
  </si>
  <si>
    <t>Ляйсан</t>
  </si>
  <si>
    <t>Серғали</t>
  </si>
  <si>
    <t>Айым</t>
  </si>
  <si>
    <t>Эсова</t>
  </si>
  <si>
    <t>Арина</t>
  </si>
  <si>
    <t>Эшонова</t>
  </si>
  <si>
    <t>Сумая</t>
  </si>
  <si>
    <t>Амиргали</t>
  </si>
  <si>
    <t>Елқара</t>
  </si>
  <si>
    <t>Нұрай</t>
  </si>
  <si>
    <t>Ибраева</t>
  </si>
  <si>
    <t>Мерей</t>
  </si>
  <si>
    <t>Литвинова</t>
  </si>
  <si>
    <t>Екатерина</t>
  </si>
  <si>
    <t>Маштеева</t>
  </si>
  <si>
    <t>Слабунова</t>
  </si>
  <si>
    <t>Кристистина</t>
  </si>
  <si>
    <t>Владимир</t>
  </si>
  <si>
    <t>Жамаладинова</t>
  </si>
  <si>
    <t>Фариза</t>
  </si>
  <si>
    <t>Колесник</t>
  </si>
  <si>
    <t>Петрова</t>
  </si>
  <si>
    <t>Мария</t>
  </si>
  <si>
    <t>Смиж</t>
  </si>
  <si>
    <t>Шабайлова</t>
  </si>
  <si>
    <t>Анна</t>
  </si>
  <si>
    <t>Божинский</t>
  </si>
  <si>
    <t>Генслер</t>
  </si>
  <si>
    <t>Жакупов</t>
  </si>
  <si>
    <t>Арман</t>
  </si>
  <si>
    <t>Кузнецов</t>
  </si>
  <si>
    <t>Пятаков</t>
  </si>
  <si>
    <t>Фомин</t>
  </si>
  <si>
    <t>Шыныбеков</t>
  </si>
  <si>
    <t>Темірлан</t>
  </si>
  <si>
    <t>Абдрахманов</t>
  </si>
  <si>
    <t>Нурсултан</t>
  </si>
  <si>
    <t>Амиров</t>
  </si>
  <si>
    <t>Адиль</t>
  </si>
  <si>
    <t>Голышева</t>
  </si>
  <si>
    <t>Наталия</t>
  </si>
  <si>
    <t>Корнеев</t>
  </si>
  <si>
    <t>Мироненко</t>
  </si>
  <si>
    <t>Мырзагалиева</t>
  </si>
  <si>
    <t>Виталина</t>
  </si>
  <si>
    <t>Надырова</t>
  </si>
  <si>
    <t>Динара</t>
  </si>
  <si>
    <t>Редкоус</t>
  </si>
  <si>
    <t>Эвелина</t>
  </si>
  <si>
    <t>Сагайдачная</t>
  </si>
  <si>
    <t>Сарсембаева</t>
  </si>
  <si>
    <t>Асемгуль</t>
  </si>
  <si>
    <t>Соболева</t>
  </si>
  <si>
    <t>Табак</t>
  </si>
  <si>
    <t>Виталий</t>
  </si>
  <si>
    <t>Тайжанова</t>
  </si>
  <si>
    <t>Асия</t>
  </si>
  <si>
    <t>Фёдорова</t>
  </si>
  <si>
    <t>Хабибулина</t>
  </si>
  <si>
    <t>Багдасарян</t>
  </si>
  <si>
    <t>Давид</t>
  </si>
  <si>
    <t>Звонарева</t>
  </si>
  <si>
    <t>Кұсайын</t>
  </si>
  <si>
    <t>Дидар</t>
  </si>
  <si>
    <t>Савинова</t>
  </si>
  <si>
    <t>Сарайкина</t>
  </si>
  <si>
    <t>Фоменко</t>
  </si>
  <si>
    <t>Бекешева</t>
  </si>
  <si>
    <t>Рамина</t>
  </si>
  <si>
    <t>Киятова</t>
  </si>
  <si>
    <t>Аиша</t>
  </si>
  <si>
    <t>Мостыч</t>
  </si>
  <si>
    <t>Алиса</t>
  </si>
  <si>
    <t>Успанова</t>
  </si>
  <si>
    <t>Цепенникова</t>
  </si>
  <si>
    <t>Элина</t>
  </si>
  <si>
    <t>Ажигалиев</t>
  </si>
  <si>
    <t>Султан</t>
  </si>
  <si>
    <t>Жумабаев</t>
  </si>
  <si>
    <t>Темиржан</t>
  </si>
  <si>
    <t>Избасарова</t>
  </si>
  <si>
    <t>Айгерим</t>
  </si>
  <si>
    <t>Мегеря</t>
  </si>
  <si>
    <t>Мунбаева</t>
  </si>
  <si>
    <t>Садуакасов</t>
  </si>
  <si>
    <t>Алдияр</t>
  </si>
  <si>
    <t>Бекназар</t>
  </si>
  <si>
    <t>Қайсарбек</t>
  </si>
  <si>
    <t>Гришин</t>
  </si>
  <si>
    <t>Джумагалиев</t>
  </si>
  <si>
    <t>Мансур</t>
  </si>
  <si>
    <t>Кузняков</t>
  </si>
  <si>
    <t>Федас</t>
  </si>
  <si>
    <t>Чопов</t>
  </si>
  <si>
    <t>Жакупова</t>
  </si>
  <si>
    <t>Аяна</t>
  </si>
  <si>
    <t>Запорожских</t>
  </si>
  <si>
    <t>Лукашевич</t>
  </si>
  <si>
    <t>Мұратбек</t>
  </si>
  <si>
    <t>Ерназар</t>
  </si>
  <si>
    <t>Осипов</t>
  </si>
  <si>
    <t>Карэн</t>
  </si>
  <si>
    <t>Тюлегенова</t>
  </si>
  <si>
    <t>Самира</t>
  </si>
  <si>
    <t>Фролова</t>
  </si>
  <si>
    <t>Чернявская</t>
  </si>
  <si>
    <t>Чехова</t>
  </si>
  <si>
    <t>Марина</t>
  </si>
  <si>
    <t>Шикина</t>
  </si>
  <si>
    <t>Гайфуллина</t>
  </si>
  <si>
    <t>Акмаржан</t>
  </si>
  <si>
    <t>Жұмағазы</t>
  </si>
  <si>
    <t>Касенова</t>
  </si>
  <si>
    <t>Кулак</t>
  </si>
  <si>
    <t>Эллина</t>
  </si>
  <si>
    <t>Орынбаев</t>
  </si>
  <si>
    <t>Асхат</t>
  </si>
  <si>
    <t>Сардар</t>
  </si>
  <si>
    <t>Сұлтана</t>
  </si>
  <si>
    <t>Серікқызы</t>
  </si>
  <si>
    <t>Мәдина</t>
  </si>
  <si>
    <t>Бегунова</t>
  </si>
  <si>
    <t>Большедворская</t>
  </si>
  <si>
    <t>Гридасова</t>
  </si>
  <si>
    <t>Олеся</t>
  </si>
  <si>
    <t>Какимжанова</t>
  </si>
  <si>
    <t>Сурова</t>
  </si>
  <si>
    <t>Черноглазов</t>
  </si>
  <si>
    <t>Егор</t>
  </si>
  <si>
    <t>Безбабный</t>
  </si>
  <si>
    <t>Булебаев</t>
  </si>
  <si>
    <t>Алмат</t>
  </si>
  <si>
    <t>Гребенюк</t>
  </si>
  <si>
    <t>Дажук</t>
  </si>
  <si>
    <t>Асылболат</t>
  </si>
  <si>
    <t>Тигай</t>
  </si>
  <si>
    <t>Домбовская</t>
  </si>
  <si>
    <t>Ильякова</t>
  </si>
  <si>
    <t>Кудрина</t>
  </si>
  <si>
    <t>Надежда</t>
  </si>
  <si>
    <t>Овчинников</t>
  </si>
  <si>
    <t>Слепченкова</t>
  </si>
  <si>
    <t>Черенкова</t>
  </si>
  <si>
    <t>Вероника</t>
  </si>
  <si>
    <t>Шелудякова</t>
  </si>
  <si>
    <t>Золотарев</t>
  </si>
  <si>
    <t>Идрисов</t>
  </si>
  <si>
    <t>Дамир</t>
  </si>
  <si>
    <t>Косолапов</t>
  </si>
  <si>
    <t>Максименко</t>
  </si>
  <si>
    <t>Мукашев</t>
  </si>
  <si>
    <t>Нурай</t>
  </si>
  <si>
    <t>Новичков</t>
  </si>
  <si>
    <t>Хилько</t>
  </si>
  <si>
    <t>Николай</t>
  </si>
  <si>
    <t>Ахметчин</t>
  </si>
  <si>
    <t>Галинур</t>
  </si>
  <si>
    <t>Бауск</t>
  </si>
  <si>
    <t>Бермухамбетов</t>
  </si>
  <si>
    <t>Джахангир</t>
  </si>
  <si>
    <t>Займулдынов</t>
  </si>
  <si>
    <t>Нурдаулет</t>
  </si>
  <si>
    <t>Зубченко</t>
  </si>
  <si>
    <t>Ташманова</t>
  </si>
  <si>
    <t>Ханган</t>
  </si>
  <si>
    <t>Вихт</t>
  </si>
  <si>
    <t>Зиновьев</t>
  </si>
  <si>
    <t>Омбыш</t>
  </si>
  <si>
    <t>Прохоров</t>
  </si>
  <si>
    <t>Соколовский</t>
  </si>
  <si>
    <t>Шишкареа</t>
  </si>
  <si>
    <t>Шишкарев</t>
  </si>
  <si>
    <t>Дильман</t>
  </si>
  <si>
    <t>Георгий</t>
  </si>
  <si>
    <t>Захаренко</t>
  </si>
  <si>
    <t>Ариана</t>
  </si>
  <si>
    <t>Лотов</t>
  </si>
  <si>
    <t>Ракичинская</t>
  </si>
  <si>
    <t>Рослова</t>
  </si>
  <si>
    <t>Әли</t>
  </si>
  <si>
    <t>Закария</t>
  </si>
  <si>
    <t>Нұрбол</t>
  </si>
  <si>
    <t>Қыпшақбай</t>
  </si>
  <si>
    <t>Әбіл-Мансур</t>
  </si>
  <si>
    <t>Мирамов</t>
  </si>
  <si>
    <t>Жаксылык</t>
  </si>
  <si>
    <t>Оразбеков</t>
  </si>
  <si>
    <t>Ержан</t>
  </si>
  <si>
    <t>Садыков</t>
  </si>
  <si>
    <t>Марат</t>
  </si>
  <si>
    <t>Хозедияс</t>
  </si>
  <si>
    <t>Атанияз</t>
  </si>
  <si>
    <t>Беркимбаева</t>
  </si>
  <si>
    <t>Салтанат</t>
  </si>
  <si>
    <t>Валеева</t>
  </si>
  <si>
    <t>Ерланқызы</t>
  </si>
  <si>
    <t>Лунара</t>
  </si>
  <si>
    <t>Карбаева</t>
  </si>
  <si>
    <t>Квасницкая</t>
  </si>
  <si>
    <t>Яна</t>
  </si>
  <si>
    <t>Шейдер</t>
  </si>
  <si>
    <t>Адалбекқызы</t>
  </si>
  <si>
    <t>Ирада</t>
  </si>
  <si>
    <t>Байболова</t>
  </si>
  <si>
    <t>Мукашева</t>
  </si>
  <si>
    <t>Дарина</t>
  </si>
  <si>
    <t>Попова</t>
  </si>
  <si>
    <t>Рамазан</t>
  </si>
  <si>
    <t>Сагумбаева</t>
  </si>
  <si>
    <t>Бертағұлы</t>
  </si>
  <si>
    <t>Ғалым</t>
  </si>
  <si>
    <t>Гусева</t>
  </si>
  <si>
    <t>Деменская</t>
  </si>
  <si>
    <t>Жайсенбаева</t>
  </si>
  <si>
    <t>Кусаинова</t>
  </si>
  <si>
    <t>Томила</t>
  </si>
  <si>
    <t>Шынар</t>
  </si>
  <si>
    <t>Айгуль</t>
  </si>
  <si>
    <t>Анненкова</t>
  </si>
  <si>
    <t>Людмила</t>
  </si>
  <si>
    <t>Билык</t>
  </si>
  <si>
    <t>Закирова</t>
  </si>
  <si>
    <t>Кайль</t>
  </si>
  <si>
    <t>Пономаренко</t>
  </si>
  <si>
    <t>Якубович</t>
  </si>
  <si>
    <t>Варвара</t>
  </si>
  <si>
    <t>Бекбаев</t>
  </si>
  <si>
    <t>Гайдамакин</t>
  </si>
  <si>
    <t>Есен</t>
  </si>
  <si>
    <t>Диас</t>
  </si>
  <si>
    <t>Печенюк</t>
  </si>
  <si>
    <t>Толстихин</t>
  </si>
  <si>
    <t>Третьяков</t>
  </si>
  <si>
    <t>Юрий</t>
  </si>
  <si>
    <t>Шалагин</t>
  </si>
  <si>
    <t>Байтуов</t>
  </si>
  <si>
    <t>Руслан</t>
  </si>
  <si>
    <t>Гончар</t>
  </si>
  <si>
    <t>Кашин</t>
  </si>
  <si>
    <t>Кеслер</t>
  </si>
  <si>
    <t>Косников</t>
  </si>
  <si>
    <t>Кривоногов</t>
  </si>
  <si>
    <t>Константин</t>
  </si>
  <si>
    <t>Кузьминых</t>
  </si>
  <si>
    <t>Мацагора</t>
  </si>
  <si>
    <t>Ротэрмель</t>
  </si>
  <si>
    <t>Тұрмышов</t>
  </si>
  <si>
    <t>Рахат</t>
  </si>
  <si>
    <t>Агтаев</t>
  </si>
  <si>
    <t>Бекназ</t>
  </si>
  <si>
    <t>Белаш</t>
  </si>
  <si>
    <t>Борис</t>
  </si>
  <si>
    <t>Зелинская</t>
  </si>
  <si>
    <t>Рита</t>
  </si>
  <si>
    <t>Костенко</t>
  </si>
  <si>
    <t>Норкина</t>
  </si>
  <si>
    <t>Фролов</t>
  </si>
  <si>
    <t>Альжанова</t>
  </si>
  <si>
    <t>Ерлан</t>
  </si>
  <si>
    <t>Гүлім</t>
  </si>
  <si>
    <t>Ефремова</t>
  </si>
  <si>
    <t>Мазенова</t>
  </si>
  <si>
    <t>Алтынай</t>
  </si>
  <si>
    <t>Матвеева</t>
  </si>
  <si>
    <t>Мусаева</t>
  </si>
  <si>
    <t>Гульназ</t>
  </si>
  <si>
    <t>Серік</t>
  </si>
  <si>
    <t>Айна</t>
  </si>
  <si>
    <t>Тухтамурадова</t>
  </si>
  <si>
    <t>Арайлым</t>
  </si>
  <si>
    <t>Хамзина</t>
  </si>
  <si>
    <t>Гулчара</t>
  </si>
  <si>
    <t>Харченко</t>
  </si>
  <si>
    <t>Акпарова</t>
  </si>
  <si>
    <t>Альмира</t>
  </si>
  <si>
    <t>Буркитбайқызы</t>
  </si>
  <si>
    <t>Жантулина</t>
  </si>
  <si>
    <t>Айсауле</t>
  </si>
  <si>
    <t>Инертбаева</t>
  </si>
  <si>
    <t>Дильназ</t>
  </si>
  <si>
    <t>Қыдырқожаұлы</t>
  </si>
  <si>
    <t>Сагитуказова</t>
  </si>
  <si>
    <t>Сулейманова</t>
  </si>
  <si>
    <t>Мейрамгул</t>
  </si>
  <si>
    <t>Жалгасбай</t>
  </si>
  <si>
    <t>Ерсұлтан</t>
  </si>
  <si>
    <t>Жанбосунов</t>
  </si>
  <si>
    <t>Айболат</t>
  </si>
  <si>
    <t>Косьмин</t>
  </si>
  <si>
    <t>Қаржаубай</t>
  </si>
  <si>
    <t>Ернұр</t>
  </si>
  <si>
    <t>Лебедев</t>
  </si>
  <si>
    <t>Захар</t>
  </si>
  <si>
    <t>Лебедева</t>
  </si>
  <si>
    <t>Мажен</t>
  </si>
  <si>
    <t>Дәуіржан</t>
  </si>
  <si>
    <t>Хрусталёв</t>
  </si>
  <si>
    <t>Әбдібек</t>
  </si>
  <si>
    <t>Аяулым</t>
  </si>
  <si>
    <t>Беккер</t>
  </si>
  <si>
    <t>Вербовая</t>
  </si>
  <si>
    <t>Жандосова</t>
  </si>
  <si>
    <t>Наргиза</t>
  </si>
  <si>
    <t>Ким</t>
  </si>
  <si>
    <t>Алегра</t>
  </si>
  <si>
    <t>Майорова</t>
  </si>
  <si>
    <t>Валентина</t>
  </si>
  <si>
    <t>Орлянский</t>
  </si>
  <si>
    <t>Протопопова</t>
  </si>
  <si>
    <t>Алёна</t>
  </si>
  <si>
    <t>Самсонов</t>
  </si>
  <si>
    <t>Куаныш</t>
  </si>
  <si>
    <t>Арыстан</t>
  </si>
  <si>
    <t>Айдарбек</t>
  </si>
  <si>
    <t>Асельборн</t>
  </si>
  <si>
    <t>Ашықбаев</t>
  </si>
  <si>
    <t>Абылайхан</t>
  </si>
  <si>
    <t>Баклин</t>
  </si>
  <si>
    <t>Кусаин</t>
  </si>
  <si>
    <t>Айбар</t>
  </si>
  <si>
    <t>Майканова</t>
  </si>
  <si>
    <t>Ковтун</t>
  </si>
  <si>
    <t>Кубарева</t>
  </si>
  <si>
    <t xml:space="preserve">Нұрмұхамед </t>
  </si>
  <si>
    <t xml:space="preserve">Аяулым </t>
  </si>
  <si>
    <t>Пельцер</t>
  </si>
  <si>
    <t>Раев</t>
  </si>
  <si>
    <t>Данияр</t>
  </si>
  <si>
    <t>Толкачёва</t>
  </si>
  <si>
    <t>Фирсова</t>
  </si>
  <si>
    <t>Шимко</t>
  </si>
  <si>
    <t>Яковлева</t>
  </si>
  <si>
    <t>Светлана</t>
  </si>
  <si>
    <t>Батрак</t>
  </si>
  <si>
    <t>Исаченко</t>
  </si>
  <si>
    <t>Вячеслав</t>
  </si>
  <si>
    <t>Койшибаев</t>
  </si>
  <si>
    <t>Нуралы</t>
  </si>
  <si>
    <t>Тимошенко</t>
  </si>
  <si>
    <t>Тулепов</t>
  </si>
  <si>
    <t>Азиз</t>
  </si>
  <si>
    <t>Тукеев</t>
  </si>
  <si>
    <t>Жанат</t>
  </si>
  <si>
    <t xml:space="preserve">Давыдов </t>
  </si>
  <si>
    <t xml:space="preserve">Роман </t>
  </si>
  <si>
    <t>Подборский</t>
  </si>
  <si>
    <t>Тюлендина</t>
  </si>
  <si>
    <t>Мехатроника</t>
  </si>
  <si>
    <t xml:space="preserve">CAD инженерлік дизайны </t>
  </si>
  <si>
    <t>CAD инженерлік графикасы JuniorSkills 12-13 жас</t>
  </si>
  <si>
    <t>CAD инженерлік графикасы JuniorSkills 14-17 жас</t>
  </si>
  <si>
    <t>СББ станоктарындағы токарлық жұмыстар</t>
  </si>
  <si>
    <t>Мобильді қосымшаларды әзірлеу</t>
  </si>
  <si>
    <t>Бизнес үшін IT шешімдер</t>
  </si>
  <si>
    <t>Дәнекерлеу технологиялары</t>
  </si>
  <si>
    <t>Плиткамен қаптау</t>
  </si>
  <si>
    <t>Плиткамен қаптау JuniorSkills</t>
  </si>
  <si>
    <t>Электроника</t>
  </si>
  <si>
    <t>Электроника BabySkills</t>
  </si>
  <si>
    <t>Электроника JuniorSkills</t>
  </si>
  <si>
    <t>Веб-технологиялар</t>
  </si>
  <si>
    <t>Электромонтаждау</t>
  </si>
  <si>
    <t>Өнеркәсіптік автоматика</t>
  </si>
  <si>
    <t>Кірпішпен қалау</t>
  </si>
  <si>
    <t>Құрғақ құрылыс және сылақ жұмыстары</t>
  </si>
  <si>
    <t xml:space="preserve">Сылақ жұмыстары Abilympics </t>
  </si>
  <si>
    <t>Сәндік-сырлау жұмыстары</t>
  </si>
  <si>
    <t>Мобильді робототехника</t>
  </si>
  <si>
    <t>Шаштараз өнері</t>
  </si>
  <si>
    <t>Шаштараз өнері BabySkills</t>
  </si>
  <si>
    <t>Шаштараз өнері JuniorSkills</t>
  </si>
  <si>
    <t>Эстетикалық косметология</t>
  </si>
  <si>
    <t>Сән технологиясы</t>
  </si>
  <si>
    <t xml:space="preserve">Сән технологиясы Abilympics </t>
  </si>
  <si>
    <t>Сән технологиясы BabySkills</t>
  </si>
  <si>
    <t>Сән технологиясы JuniorSkills</t>
  </si>
  <si>
    <t>Кондитерлік ісі</t>
  </si>
  <si>
    <t>Жеңіл автомобильдерді жөндеу және қызмет көрсету</t>
  </si>
  <si>
    <t>Аспаздық ісі</t>
  </si>
  <si>
    <t>Мейрамхана қызметі</t>
  </si>
  <si>
    <t>Мейрамхана қызметі BabySkills</t>
  </si>
  <si>
    <t>Мейрамхана қызметі JuniorSkills</t>
  </si>
  <si>
    <t>Желілік және жүйелік әкімшілендіру</t>
  </si>
  <si>
    <t>Графикалық дизайн</t>
  </si>
  <si>
    <t>Медициналық және әлеуметтік күтім</t>
  </si>
  <si>
    <t>Визуалды мерчандайзинг және витринистика</t>
  </si>
  <si>
    <t>Прототиптерді әзірлеу</t>
  </si>
  <si>
    <t>Наубайхана ісі</t>
  </si>
  <si>
    <t>1С платформасында бизнес-процестерді автоматтандыру</t>
  </si>
  <si>
    <t>Жүк көліктеріне қызмет көрсету және жөндеу</t>
  </si>
  <si>
    <t>Сантехника және жылыту</t>
  </si>
  <si>
    <t>Жүктерді экспедициялау</t>
  </si>
  <si>
    <t>Интернет заттар</t>
  </si>
  <si>
    <t>Хореографиялық ұжымының жетекшісі</t>
  </si>
  <si>
    <t>Хореография BabySkills</t>
  </si>
  <si>
    <t>Хореографиялық ұжымының жетекшісі ProfySkills</t>
  </si>
  <si>
    <t>Астық пен оны қайта өңдеу өнімдерінің сапасын анықтау</t>
  </si>
  <si>
    <t>Ауыл шаруашылығы машиналары мен тракторларының слесарь-жөндеушісі</t>
  </si>
  <si>
    <t>Слесарлік ісі</t>
  </si>
  <si>
    <t>Агрономия</t>
  </si>
  <si>
    <t>Мектепке дейінгі тәрбие</t>
  </si>
  <si>
    <t>Бастауыш сыныптарда оқыту</t>
  </si>
  <si>
    <t>Дене шынықтыру және спорт</t>
  </si>
  <si>
    <t>Бухгалтерлік есеп</t>
  </si>
  <si>
    <t>Ветеринария</t>
  </si>
  <si>
    <t>Геокеңістіктік технологиялар</t>
  </si>
  <si>
    <t>Солодкий</t>
  </si>
  <si>
    <t>Карпенко</t>
  </si>
  <si>
    <t>Лазарев</t>
  </si>
  <si>
    <t>Вовк</t>
  </si>
  <si>
    <t>Позднышев</t>
  </si>
  <si>
    <t>Суфияров</t>
  </si>
  <si>
    <t>Ильдар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</si>
</sst>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442F65"/>
      </bottom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3" borderId="0" xfId="0" applyFont="1" applyFill="1" applyAlignment="1"/>
    <xf numFmtId="0" fontId="1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</cellXfs>
  <cellStyles count="1">
    <cellStyle name="Обычный" xfId="0" builtinId="0"/>
  </cellStyles>
  <dxfs count="9">
    <dxf>
      <fill>
        <patternFill patternType="solid">
          <fgColor rgb="FFFF0000"/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Form_Responses1" displayName="Form_Responses1" ref="B1:C510" headerRowDxfId="5" dataDxfId="4" totalsRowDxfId="3">
  <tableColumns count="2">
    <tableColumn id="4" name="Фамилия" dataDxfId="2"/>
    <tableColumn id="5" name="Имя" dataDxfId="1"/>
  </tableColumns>
  <tableStyleInfo name="Ответы на форму (1)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D510"/>
  <sheetViews>
    <sheetView tabSelected="1" zoomScale="84" zoomScaleNormal="84" workbookViewId="0">
      <pane ySplit="1" topLeftCell="A388" activePane="bottomLeft" state="frozen"/>
      <selection pane="bottomLeft" activeCell="B111" sqref="B111"/>
    </sheetView>
  </sheetViews>
  <sheetFormatPr defaultColWidth="12.5703125" defaultRowHeight="15.75" customHeight="1" x14ac:dyDescent="0.2"/>
  <cols>
    <col min="1" max="1" width="12.5703125" style="4"/>
    <col min="2" max="2" width="16" style="4" bestFit="1" customWidth="1"/>
    <col min="3" max="3" width="12.5703125" style="4" bestFit="1" customWidth="1"/>
    <col min="4" max="4" width="67.140625" style="4" bestFit="1" customWidth="1"/>
    <col min="5" max="16384" width="12.5703125" style="4"/>
  </cols>
  <sheetData>
    <row r="1" spans="2:4" ht="12.75" x14ac:dyDescent="0.2">
      <c r="B1" s="5" t="s">
        <v>1</v>
      </c>
      <c r="C1" s="5" t="s">
        <v>2</v>
      </c>
      <c r="D1" s="5" t="s">
        <v>0</v>
      </c>
    </row>
    <row r="2" spans="2:4" ht="12.75" x14ac:dyDescent="0.2">
      <c r="B2" s="6" t="s">
        <v>3</v>
      </c>
      <c r="C2" s="6" t="s">
        <v>4</v>
      </c>
      <c r="D2" s="9" t="s">
        <v>621</v>
      </c>
    </row>
    <row r="3" spans="2:4" ht="12.75" x14ac:dyDescent="0.2">
      <c r="B3" s="6" t="s">
        <v>5</v>
      </c>
      <c r="C3" s="6" t="s">
        <v>6</v>
      </c>
      <c r="D3" s="9" t="s">
        <v>621</v>
      </c>
    </row>
    <row r="4" spans="2:4" ht="12.75" x14ac:dyDescent="0.2">
      <c r="B4" s="6" t="s">
        <v>7</v>
      </c>
      <c r="C4" s="6" t="s">
        <v>8</v>
      </c>
      <c r="D4" s="9" t="s">
        <v>621</v>
      </c>
    </row>
    <row r="5" spans="2:4" ht="12.75" x14ac:dyDescent="0.2">
      <c r="B5" s="6" t="s">
        <v>9</v>
      </c>
      <c r="C5" s="6" t="s">
        <v>10</v>
      </c>
      <c r="D5" s="9" t="s">
        <v>621</v>
      </c>
    </row>
    <row r="6" spans="2:4" ht="12.75" x14ac:dyDescent="0.2">
      <c r="B6" s="6" t="s">
        <v>11</v>
      </c>
      <c r="C6" s="6" t="s">
        <v>12</v>
      </c>
      <c r="D6" s="9" t="s">
        <v>621</v>
      </c>
    </row>
    <row r="7" spans="2:4" ht="12.75" x14ac:dyDescent="0.2">
      <c r="B7" s="6" t="s">
        <v>13</v>
      </c>
      <c r="C7" s="6" t="s">
        <v>14</v>
      </c>
      <c r="D7" s="9" t="s">
        <v>621</v>
      </c>
    </row>
    <row r="8" spans="2:4" ht="12.75" x14ac:dyDescent="0.2">
      <c r="B8" s="6" t="s">
        <v>15</v>
      </c>
      <c r="C8" s="6" t="s">
        <v>16</v>
      </c>
      <c r="D8" s="9" t="s">
        <v>621</v>
      </c>
    </row>
    <row r="9" spans="2:4" ht="12.75" x14ac:dyDescent="0.2">
      <c r="B9" s="6" t="s">
        <v>17</v>
      </c>
      <c r="C9" s="6" t="s">
        <v>18</v>
      </c>
      <c r="D9" s="9" t="s">
        <v>621</v>
      </c>
    </row>
    <row r="10" spans="2:4" ht="12.75" x14ac:dyDescent="0.2">
      <c r="B10" s="6" t="s">
        <v>19</v>
      </c>
      <c r="C10" s="6" t="s">
        <v>20</v>
      </c>
      <c r="D10" s="6" t="s">
        <v>622</v>
      </c>
    </row>
    <row r="11" spans="2:4" ht="12.75" x14ac:dyDescent="0.2">
      <c r="B11" s="6" t="s">
        <v>21</v>
      </c>
      <c r="C11" s="6" t="s">
        <v>22</v>
      </c>
      <c r="D11" s="6" t="s">
        <v>622</v>
      </c>
    </row>
    <row r="12" spans="2:4" ht="12.75" x14ac:dyDescent="0.2">
      <c r="B12" s="6" t="s">
        <v>23</v>
      </c>
      <c r="C12" s="6" t="s">
        <v>24</v>
      </c>
      <c r="D12" s="6" t="s">
        <v>622</v>
      </c>
    </row>
    <row r="13" spans="2:4" ht="12.75" x14ac:dyDescent="0.2">
      <c r="B13" s="6" t="s">
        <v>25</v>
      </c>
      <c r="C13" s="6" t="s">
        <v>12</v>
      </c>
      <c r="D13" s="6" t="s">
        <v>622</v>
      </c>
    </row>
    <row r="14" spans="2:4" ht="12.75" x14ac:dyDescent="0.2">
      <c r="B14" s="6" t="s">
        <v>26</v>
      </c>
      <c r="C14" s="6" t="s">
        <v>27</v>
      </c>
      <c r="D14" s="6" t="s">
        <v>622</v>
      </c>
    </row>
    <row r="15" spans="2:4" ht="12.75" x14ac:dyDescent="0.2">
      <c r="B15" s="6" t="s">
        <v>28</v>
      </c>
      <c r="C15" s="6" t="s">
        <v>29</v>
      </c>
      <c r="D15" s="6" t="s">
        <v>622</v>
      </c>
    </row>
    <row r="16" spans="2:4" ht="12.75" x14ac:dyDescent="0.2">
      <c r="B16" s="6" t="s">
        <v>30</v>
      </c>
      <c r="C16" s="6" t="s">
        <v>31</v>
      </c>
      <c r="D16" s="6" t="s">
        <v>622</v>
      </c>
    </row>
    <row r="17" spans="2:4" ht="12.75" x14ac:dyDescent="0.2">
      <c r="B17" s="6" t="s">
        <v>32</v>
      </c>
      <c r="C17" s="6" t="s">
        <v>33</v>
      </c>
      <c r="D17" s="6" t="s">
        <v>623</v>
      </c>
    </row>
    <row r="18" spans="2:4" ht="12.75" x14ac:dyDescent="0.2">
      <c r="B18" s="6" t="s">
        <v>34</v>
      </c>
      <c r="C18" s="6" t="s">
        <v>35</v>
      </c>
      <c r="D18" s="6" t="s">
        <v>623</v>
      </c>
    </row>
    <row r="19" spans="2:4" ht="12.75" x14ac:dyDescent="0.2">
      <c r="B19" s="6" t="s">
        <v>36</v>
      </c>
      <c r="C19" s="6" t="s">
        <v>37</v>
      </c>
      <c r="D19" s="6" t="s">
        <v>623</v>
      </c>
    </row>
    <row r="20" spans="2:4" ht="12.75" x14ac:dyDescent="0.2">
      <c r="B20" s="6" t="s">
        <v>38</v>
      </c>
      <c r="C20" s="6" t="s">
        <v>31</v>
      </c>
      <c r="D20" s="6" t="s">
        <v>623</v>
      </c>
    </row>
    <row r="21" spans="2:4" ht="12.75" x14ac:dyDescent="0.2">
      <c r="B21" s="6" t="s">
        <v>39</v>
      </c>
      <c r="C21" s="6" t="s">
        <v>40</v>
      </c>
      <c r="D21" s="6" t="s">
        <v>623</v>
      </c>
    </row>
    <row r="22" spans="2:4" ht="12.75" x14ac:dyDescent="0.2">
      <c r="B22" s="6" t="s">
        <v>39</v>
      </c>
      <c r="C22" s="6" t="s">
        <v>31</v>
      </c>
      <c r="D22" s="6" t="s">
        <v>623</v>
      </c>
    </row>
    <row r="23" spans="2:4" ht="12.75" x14ac:dyDescent="0.2">
      <c r="B23" s="6" t="s">
        <v>41</v>
      </c>
      <c r="C23" s="6" t="s">
        <v>24</v>
      </c>
      <c r="D23" s="6" t="s">
        <v>623</v>
      </c>
    </row>
    <row r="24" spans="2:4" ht="12.75" x14ac:dyDescent="0.2">
      <c r="B24" s="6" t="s">
        <v>42</v>
      </c>
      <c r="C24" s="6" t="s">
        <v>43</v>
      </c>
      <c r="D24" s="6" t="s">
        <v>623</v>
      </c>
    </row>
    <row r="25" spans="2:4" ht="12.75" x14ac:dyDescent="0.2">
      <c r="B25" s="6" t="s">
        <v>44</v>
      </c>
      <c r="C25" s="6" t="s">
        <v>45</v>
      </c>
      <c r="D25" s="6" t="s">
        <v>624</v>
      </c>
    </row>
    <row r="26" spans="2:4" ht="12.75" x14ac:dyDescent="0.2">
      <c r="B26" s="6" t="s">
        <v>46</v>
      </c>
      <c r="C26" s="6" t="s">
        <v>45</v>
      </c>
      <c r="D26" s="6" t="s">
        <v>624</v>
      </c>
    </row>
    <row r="27" spans="2:4" ht="12.75" x14ac:dyDescent="0.2">
      <c r="B27" s="6" t="s">
        <v>47</v>
      </c>
      <c r="C27" s="6" t="s">
        <v>48</v>
      </c>
      <c r="D27" s="6" t="s">
        <v>624</v>
      </c>
    </row>
    <row r="28" spans="2:4" ht="12.75" x14ac:dyDescent="0.2">
      <c r="B28" s="6" t="s">
        <v>49</v>
      </c>
      <c r="C28" s="6" t="s">
        <v>50</v>
      </c>
      <c r="D28" s="6" t="s">
        <v>624</v>
      </c>
    </row>
    <row r="29" spans="2:4" ht="12.75" x14ac:dyDescent="0.2">
      <c r="B29" s="6" t="s">
        <v>51</v>
      </c>
      <c r="C29" s="6" t="s">
        <v>52</v>
      </c>
      <c r="D29" s="6" t="s">
        <v>624</v>
      </c>
    </row>
    <row r="30" spans="2:4" ht="12.75" x14ac:dyDescent="0.2">
      <c r="B30" s="6" t="s">
        <v>53</v>
      </c>
      <c r="C30" s="6" t="s">
        <v>54</v>
      </c>
      <c r="D30" s="6" t="s">
        <v>624</v>
      </c>
    </row>
    <row r="31" spans="2:4" ht="12.75" x14ac:dyDescent="0.2">
      <c r="B31" s="6" t="s">
        <v>55</v>
      </c>
      <c r="C31" s="6" t="s">
        <v>35</v>
      </c>
      <c r="D31" s="6" t="s">
        <v>625</v>
      </c>
    </row>
    <row r="32" spans="2:4" ht="12.75" x14ac:dyDescent="0.2">
      <c r="B32" s="6" t="s">
        <v>56</v>
      </c>
      <c r="C32" s="6" t="s">
        <v>57</v>
      </c>
      <c r="D32" s="6" t="s">
        <v>625</v>
      </c>
    </row>
    <row r="33" spans="2:4" ht="12.75" x14ac:dyDescent="0.2">
      <c r="B33" s="6" t="s">
        <v>58</v>
      </c>
      <c r="C33" s="6" t="s">
        <v>50</v>
      </c>
      <c r="D33" s="6" t="s">
        <v>625</v>
      </c>
    </row>
    <row r="34" spans="2:4" ht="12.75" x14ac:dyDescent="0.2">
      <c r="B34" s="6" t="s">
        <v>59</v>
      </c>
      <c r="C34" s="6" t="s">
        <v>60</v>
      </c>
      <c r="D34" s="6" t="s">
        <v>625</v>
      </c>
    </row>
    <row r="35" spans="2:4" ht="12.75" x14ac:dyDescent="0.2">
      <c r="B35" s="6" t="s">
        <v>61</v>
      </c>
      <c r="C35" s="6" t="s">
        <v>62</v>
      </c>
      <c r="D35" s="6" t="s">
        <v>625</v>
      </c>
    </row>
    <row r="36" spans="2:4" ht="12.75" x14ac:dyDescent="0.2">
      <c r="B36" s="6" t="s">
        <v>63</v>
      </c>
      <c r="C36" s="6" t="s">
        <v>64</v>
      </c>
      <c r="D36" s="6" t="s">
        <v>625</v>
      </c>
    </row>
    <row r="37" spans="2:4" ht="12.75" x14ac:dyDescent="0.2">
      <c r="B37" s="2" t="s">
        <v>65</v>
      </c>
      <c r="C37" s="2" t="s">
        <v>50</v>
      </c>
      <c r="D37" s="2" t="s">
        <v>626</v>
      </c>
    </row>
    <row r="38" spans="2:4" ht="12.75" x14ac:dyDescent="0.2">
      <c r="B38" s="2" t="s">
        <v>66</v>
      </c>
      <c r="C38" s="2" t="s">
        <v>67</v>
      </c>
      <c r="D38" s="2" t="s">
        <v>626</v>
      </c>
    </row>
    <row r="39" spans="2:4" ht="12.75" x14ac:dyDescent="0.2">
      <c r="B39" s="2" t="s">
        <v>68</v>
      </c>
      <c r="C39" s="2" t="s">
        <v>69</v>
      </c>
      <c r="D39" s="2" t="s">
        <v>626</v>
      </c>
    </row>
    <row r="40" spans="2:4" ht="12.75" x14ac:dyDescent="0.2">
      <c r="B40" s="2" t="s">
        <v>70</v>
      </c>
      <c r="C40" s="2" t="s">
        <v>71</v>
      </c>
      <c r="D40" s="2" t="s">
        <v>626</v>
      </c>
    </row>
    <row r="41" spans="2:4" ht="12.75" x14ac:dyDescent="0.2">
      <c r="B41" s="2" t="s">
        <v>72</v>
      </c>
      <c r="C41" s="2" t="s">
        <v>57</v>
      </c>
      <c r="D41" s="2" t="s">
        <v>626</v>
      </c>
    </row>
    <row r="42" spans="2:4" ht="12.75" x14ac:dyDescent="0.2">
      <c r="B42" s="2" t="s">
        <v>73</v>
      </c>
      <c r="C42" s="2" t="s">
        <v>74</v>
      </c>
      <c r="D42" s="2" t="s">
        <v>626</v>
      </c>
    </row>
    <row r="43" spans="2:4" ht="12.75" x14ac:dyDescent="0.2">
      <c r="B43" s="2" t="s">
        <v>75</v>
      </c>
      <c r="C43" s="2" t="s">
        <v>76</v>
      </c>
      <c r="D43" s="2" t="s">
        <v>626</v>
      </c>
    </row>
    <row r="44" spans="2:4" ht="12.75" x14ac:dyDescent="0.2">
      <c r="B44" s="2" t="s">
        <v>77</v>
      </c>
      <c r="C44" s="2" t="s">
        <v>54</v>
      </c>
      <c r="D44" s="2" t="s">
        <v>626</v>
      </c>
    </row>
    <row r="45" spans="2:4" ht="12.75" x14ac:dyDescent="0.2">
      <c r="B45" s="2" t="s">
        <v>78</v>
      </c>
      <c r="C45" s="2" t="s">
        <v>79</v>
      </c>
      <c r="D45" s="2" t="s">
        <v>627</v>
      </c>
    </row>
    <row r="46" spans="2:4" ht="12.75" x14ac:dyDescent="0.2">
      <c r="B46" s="2" t="s">
        <v>80</v>
      </c>
      <c r="C46" s="2" t="s">
        <v>31</v>
      </c>
      <c r="D46" s="2" t="s">
        <v>627</v>
      </c>
    </row>
    <row r="47" spans="2:4" ht="12.75" x14ac:dyDescent="0.2">
      <c r="B47" s="2" t="s">
        <v>81</v>
      </c>
      <c r="C47" s="2" t="s">
        <v>52</v>
      </c>
      <c r="D47" s="2" t="s">
        <v>627</v>
      </c>
    </row>
    <row r="48" spans="2:4" ht="12.75" x14ac:dyDescent="0.2">
      <c r="B48" s="2" t="s">
        <v>82</v>
      </c>
      <c r="C48" s="2" t="s">
        <v>69</v>
      </c>
      <c r="D48" s="2" t="s">
        <v>627</v>
      </c>
    </row>
    <row r="49" spans="2:4" ht="12.75" x14ac:dyDescent="0.2">
      <c r="B49" s="2" t="s">
        <v>83</v>
      </c>
      <c r="C49" s="2" t="s">
        <v>84</v>
      </c>
      <c r="D49" s="2" t="s">
        <v>627</v>
      </c>
    </row>
    <row r="50" spans="2:4" ht="12.75" x14ac:dyDescent="0.2">
      <c r="B50" s="2" t="s">
        <v>85</v>
      </c>
      <c r="C50" s="2" t="s">
        <v>86</v>
      </c>
      <c r="D50" s="2" t="s">
        <v>627</v>
      </c>
    </row>
    <row r="51" spans="2:4" ht="12.75" x14ac:dyDescent="0.2">
      <c r="B51" s="2" t="s">
        <v>87</v>
      </c>
      <c r="C51" s="2" t="s">
        <v>88</v>
      </c>
      <c r="D51" s="2" t="s">
        <v>627</v>
      </c>
    </row>
    <row r="52" spans="2:4" ht="12.75" x14ac:dyDescent="0.2">
      <c r="B52" s="6" t="s">
        <v>89</v>
      </c>
      <c r="C52" s="6" t="s">
        <v>90</v>
      </c>
      <c r="D52" s="6" t="s">
        <v>628</v>
      </c>
    </row>
    <row r="53" spans="2:4" ht="12.75" x14ac:dyDescent="0.2">
      <c r="B53" s="6" t="s">
        <v>91</v>
      </c>
      <c r="C53" s="6" t="s">
        <v>45</v>
      </c>
      <c r="D53" s="6" t="s">
        <v>628</v>
      </c>
    </row>
    <row r="54" spans="2:4" ht="12.75" x14ac:dyDescent="0.2">
      <c r="B54" s="6" t="s">
        <v>92</v>
      </c>
      <c r="C54" s="6" t="s">
        <v>93</v>
      </c>
      <c r="D54" s="6" t="s">
        <v>628</v>
      </c>
    </row>
    <row r="55" spans="2:4" ht="12.75" x14ac:dyDescent="0.2">
      <c r="B55" s="6" t="s">
        <v>94</v>
      </c>
      <c r="C55" s="6" t="s">
        <v>95</v>
      </c>
      <c r="D55" s="6" t="s">
        <v>628</v>
      </c>
    </row>
    <row r="56" spans="2:4" ht="12.75" x14ac:dyDescent="0.2">
      <c r="B56" s="6" t="s">
        <v>96</v>
      </c>
      <c r="C56" s="6" t="s">
        <v>97</v>
      </c>
      <c r="D56" s="6" t="s">
        <v>628</v>
      </c>
    </row>
    <row r="57" spans="2:4" ht="12.75" x14ac:dyDescent="0.2">
      <c r="B57" s="6" t="s">
        <v>98</v>
      </c>
      <c r="C57" s="6" t="s">
        <v>45</v>
      </c>
      <c r="D57" s="6" t="s">
        <v>628</v>
      </c>
    </row>
    <row r="58" spans="2:4" ht="12.75" x14ac:dyDescent="0.2">
      <c r="B58" s="6" t="s">
        <v>99</v>
      </c>
      <c r="C58" s="6" t="s">
        <v>50</v>
      </c>
      <c r="D58" s="6" t="s">
        <v>628</v>
      </c>
    </row>
    <row r="59" spans="2:4" ht="12.75" x14ac:dyDescent="0.2">
      <c r="B59" s="6" t="s">
        <v>100</v>
      </c>
      <c r="C59" s="6" t="s">
        <v>101</v>
      </c>
      <c r="D59" s="6" t="s">
        <v>628</v>
      </c>
    </row>
    <row r="60" spans="2:4" ht="12.75" x14ac:dyDescent="0.2">
      <c r="B60" s="6" t="s">
        <v>102</v>
      </c>
      <c r="C60" s="6" t="s">
        <v>103</v>
      </c>
      <c r="D60" s="6" t="s">
        <v>628</v>
      </c>
    </row>
    <row r="61" spans="2:4" ht="12.75" x14ac:dyDescent="0.2">
      <c r="B61" s="6" t="s">
        <v>104</v>
      </c>
      <c r="C61" s="6" t="s">
        <v>105</v>
      </c>
      <c r="D61" s="6" t="s">
        <v>628</v>
      </c>
    </row>
    <row r="62" spans="2:4" ht="12.75" x14ac:dyDescent="0.2">
      <c r="B62" s="6" t="s">
        <v>106</v>
      </c>
      <c r="C62" s="6" t="s">
        <v>107</v>
      </c>
      <c r="D62" s="6" t="s">
        <v>628</v>
      </c>
    </row>
    <row r="63" spans="2:4" ht="12.75" x14ac:dyDescent="0.2">
      <c r="B63" s="6" t="s">
        <v>108</v>
      </c>
      <c r="C63" s="6" t="s">
        <v>109</v>
      </c>
      <c r="D63" s="6" t="s">
        <v>629</v>
      </c>
    </row>
    <row r="64" spans="2:4" ht="12.75" x14ac:dyDescent="0.2">
      <c r="B64" s="6" t="s">
        <v>110</v>
      </c>
      <c r="C64" s="6" t="s">
        <v>27</v>
      </c>
      <c r="D64" s="6" t="s">
        <v>629</v>
      </c>
    </row>
    <row r="65" spans="2:4" ht="12.75" x14ac:dyDescent="0.2">
      <c r="B65" s="6" t="s">
        <v>111</v>
      </c>
      <c r="C65" s="6" t="s">
        <v>97</v>
      </c>
      <c r="D65" s="6" t="s">
        <v>629</v>
      </c>
    </row>
    <row r="66" spans="2:4" ht="12.75" x14ac:dyDescent="0.2">
      <c r="B66" s="6" t="s">
        <v>112</v>
      </c>
      <c r="C66" s="6" t="s">
        <v>113</v>
      </c>
      <c r="D66" s="6" t="s">
        <v>629</v>
      </c>
    </row>
    <row r="67" spans="2:4" ht="12.75" x14ac:dyDescent="0.2">
      <c r="B67" s="6" t="s">
        <v>114</v>
      </c>
      <c r="C67" s="6" t="s">
        <v>90</v>
      </c>
      <c r="D67" s="6" t="s">
        <v>629</v>
      </c>
    </row>
    <row r="68" spans="2:4" ht="12.75" x14ac:dyDescent="0.2">
      <c r="B68" s="6" t="s">
        <v>115</v>
      </c>
      <c r="C68" s="6" t="s">
        <v>116</v>
      </c>
      <c r="D68" s="6" t="s">
        <v>629</v>
      </c>
    </row>
    <row r="69" spans="2:4" ht="12.75" x14ac:dyDescent="0.2">
      <c r="B69" s="6" t="s">
        <v>117</v>
      </c>
      <c r="C69" s="6" t="s">
        <v>118</v>
      </c>
      <c r="D69" s="9" t="s">
        <v>630</v>
      </c>
    </row>
    <row r="70" spans="2:4" ht="12.75" x14ac:dyDescent="0.2">
      <c r="B70" s="6" t="s">
        <v>119</v>
      </c>
      <c r="C70" s="6" t="s">
        <v>54</v>
      </c>
      <c r="D70" s="6" t="s">
        <v>630</v>
      </c>
    </row>
    <row r="71" spans="2:4" ht="12.75" x14ac:dyDescent="0.2">
      <c r="B71" s="6" t="s">
        <v>120</v>
      </c>
      <c r="C71" s="6" t="s">
        <v>121</v>
      </c>
      <c r="D71" s="6" t="s">
        <v>630</v>
      </c>
    </row>
    <row r="72" spans="2:4" ht="12.75" x14ac:dyDescent="0.2">
      <c r="B72" s="6" t="s">
        <v>122</v>
      </c>
      <c r="C72" s="6" t="s">
        <v>123</v>
      </c>
      <c r="D72" s="6" t="s">
        <v>630</v>
      </c>
    </row>
    <row r="73" spans="2:4" ht="12.75" x14ac:dyDescent="0.2">
      <c r="B73" s="6" t="s">
        <v>124</v>
      </c>
      <c r="C73" s="6" t="s">
        <v>105</v>
      </c>
      <c r="D73" s="6" t="s">
        <v>630</v>
      </c>
    </row>
    <row r="74" spans="2:4" ht="12.75" x14ac:dyDescent="0.2">
      <c r="B74" s="6" t="s">
        <v>125</v>
      </c>
      <c r="C74" s="6" t="s">
        <v>126</v>
      </c>
      <c r="D74" s="6" t="s">
        <v>630</v>
      </c>
    </row>
    <row r="75" spans="2:4" ht="12.75" x14ac:dyDescent="0.2">
      <c r="B75" s="6" t="s">
        <v>127</v>
      </c>
      <c r="C75" s="6" t="s">
        <v>128</v>
      </c>
      <c r="D75" s="6" t="s">
        <v>631</v>
      </c>
    </row>
    <row r="76" spans="2:4" ht="12.75" x14ac:dyDescent="0.2">
      <c r="B76" s="6" t="s">
        <v>129</v>
      </c>
      <c r="C76" s="6" t="s">
        <v>90</v>
      </c>
      <c r="D76" s="6" t="s">
        <v>631</v>
      </c>
    </row>
    <row r="77" spans="2:4" ht="12.75" x14ac:dyDescent="0.2">
      <c r="B77" s="6" t="s">
        <v>130</v>
      </c>
      <c r="C77" s="6" t="s">
        <v>131</v>
      </c>
      <c r="D77" s="6" t="s">
        <v>631</v>
      </c>
    </row>
    <row r="78" spans="2:4" ht="12.75" x14ac:dyDescent="0.2">
      <c r="B78" s="6" t="s">
        <v>132</v>
      </c>
      <c r="C78" s="6" t="s">
        <v>133</v>
      </c>
      <c r="D78" s="6" t="s">
        <v>631</v>
      </c>
    </row>
    <row r="79" spans="2:4" ht="12.75" x14ac:dyDescent="0.2">
      <c r="B79" s="6" t="s">
        <v>134</v>
      </c>
      <c r="C79" s="6" t="s">
        <v>135</v>
      </c>
      <c r="D79" s="6" t="s">
        <v>631</v>
      </c>
    </row>
    <row r="80" spans="2:4" ht="12.75" x14ac:dyDescent="0.2">
      <c r="B80" s="6" t="s">
        <v>136</v>
      </c>
      <c r="C80" s="6" t="s">
        <v>137</v>
      </c>
      <c r="D80" s="6" t="s">
        <v>631</v>
      </c>
    </row>
    <row r="81" spans="2:4" ht="12.75" x14ac:dyDescent="0.2">
      <c r="B81" s="2" t="s">
        <v>138</v>
      </c>
      <c r="C81" s="2" t="s">
        <v>139</v>
      </c>
      <c r="D81" s="2" t="s">
        <v>632</v>
      </c>
    </row>
    <row r="82" spans="2:4" ht="12.75" x14ac:dyDescent="0.2">
      <c r="B82" s="2" t="s">
        <v>140</v>
      </c>
      <c r="C82" s="2" t="s">
        <v>121</v>
      </c>
      <c r="D82" s="2" t="s">
        <v>632</v>
      </c>
    </row>
    <row r="83" spans="2:4" ht="12.75" x14ac:dyDescent="0.2">
      <c r="B83" s="2" t="s">
        <v>141</v>
      </c>
      <c r="C83" s="2" t="s">
        <v>37</v>
      </c>
      <c r="D83" s="2" t="s">
        <v>632</v>
      </c>
    </row>
    <row r="84" spans="2:4" ht="12.75" x14ac:dyDescent="0.2">
      <c r="B84" s="2" t="s">
        <v>142</v>
      </c>
      <c r="C84" s="2" t="s">
        <v>143</v>
      </c>
      <c r="D84" s="2" t="s">
        <v>632</v>
      </c>
    </row>
    <row r="85" spans="2:4" ht="12.75" x14ac:dyDescent="0.2">
      <c r="B85" s="2" t="s">
        <v>144</v>
      </c>
      <c r="C85" s="2" t="s">
        <v>145</v>
      </c>
      <c r="D85" s="2" t="s">
        <v>632</v>
      </c>
    </row>
    <row r="86" spans="2:4" ht="12.75" x14ac:dyDescent="0.2">
      <c r="B86" s="2" t="s">
        <v>146</v>
      </c>
      <c r="C86" s="2" t="s">
        <v>105</v>
      </c>
      <c r="D86" s="2" t="s">
        <v>632</v>
      </c>
    </row>
    <row r="87" spans="2:4" ht="12.75" x14ac:dyDescent="0.2">
      <c r="B87" s="2" t="s">
        <v>147</v>
      </c>
      <c r="C87" s="2" t="s">
        <v>148</v>
      </c>
      <c r="D87" s="2" t="s">
        <v>632</v>
      </c>
    </row>
    <row r="88" spans="2:4" ht="12.75" x14ac:dyDescent="0.2">
      <c r="B88" s="2" t="s">
        <v>149</v>
      </c>
      <c r="C88" s="2" t="s">
        <v>54</v>
      </c>
      <c r="D88" s="2" t="s">
        <v>633</v>
      </c>
    </row>
    <row r="89" spans="2:4" ht="12.75" x14ac:dyDescent="0.2">
      <c r="B89" s="2" t="s">
        <v>150</v>
      </c>
      <c r="C89" s="2" t="s">
        <v>151</v>
      </c>
      <c r="D89" s="2" t="s">
        <v>633</v>
      </c>
    </row>
    <row r="90" spans="2:4" ht="12.75" x14ac:dyDescent="0.2">
      <c r="B90" s="2" t="s">
        <v>152</v>
      </c>
      <c r="C90" s="2" t="s">
        <v>22</v>
      </c>
      <c r="D90" s="2" t="s">
        <v>633</v>
      </c>
    </row>
    <row r="91" spans="2:4" ht="12.75" x14ac:dyDescent="0.2">
      <c r="B91" s="2" t="s">
        <v>153</v>
      </c>
      <c r="C91" s="2" t="s">
        <v>71</v>
      </c>
      <c r="D91" s="2" t="s">
        <v>633</v>
      </c>
    </row>
    <row r="92" spans="2:4" ht="12.75" x14ac:dyDescent="0.2">
      <c r="B92" s="2" t="s">
        <v>154</v>
      </c>
      <c r="C92" s="2" t="s">
        <v>155</v>
      </c>
      <c r="D92" s="2" t="s">
        <v>633</v>
      </c>
    </row>
    <row r="93" spans="2:4" ht="12.75" x14ac:dyDescent="0.2">
      <c r="B93" s="2" t="s">
        <v>156</v>
      </c>
      <c r="C93" s="2" t="s">
        <v>157</v>
      </c>
      <c r="D93" s="2" t="s">
        <v>633</v>
      </c>
    </row>
    <row r="94" spans="2:4" ht="12.75" x14ac:dyDescent="0.2">
      <c r="B94" s="2" t="s">
        <v>158</v>
      </c>
      <c r="C94" s="2" t="s">
        <v>121</v>
      </c>
      <c r="D94" s="2" t="s">
        <v>633</v>
      </c>
    </row>
    <row r="95" spans="2:4" ht="12.75" x14ac:dyDescent="0.2">
      <c r="B95" s="2" t="s">
        <v>159</v>
      </c>
      <c r="C95" s="2" t="s">
        <v>62</v>
      </c>
      <c r="D95" s="2" t="s">
        <v>634</v>
      </c>
    </row>
    <row r="96" spans="2:4" ht="12.75" x14ac:dyDescent="0.2">
      <c r="B96" s="2" t="s">
        <v>160</v>
      </c>
      <c r="C96" s="2" t="s">
        <v>161</v>
      </c>
      <c r="D96" s="2" t="s">
        <v>634</v>
      </c>
    </row>
    <row r="97" spans="2:4" ht="12.75" x14ac:dyDescent="0.2">
      <c r="B97" s="2" t="s">
        <v>162</v>
      </c>
      <c r="C97" s="2" t="s">
        <v>29</v>
      </c>
      <c r="D97" s="2" t="s">
        <v>634</v>
      </c>
    </row>
    <row r="98" spans="2:4" ht="12.75" x14ac:dyDescent="0.2">
      <c r="B98" s="2" t="s">
        <v>684</v>
      </c>
      <c r="C98" s="2" t="s">
        <v>24</v>
      </c>
      <c r="D98" s="2" t="s">
        <v>634</v>
      </c>
    </row>
    <row r="99" spans="2:4" ht="12.75" x14ac:dyDescent="0.2">
      <c r="B99" s="2" t="s">
        <v>685</v>
      </c>
      <c r="C99" s="2" t="s">
        <v>686</v>
      </c>
      <c r="D99" s="2" t="s">
        <v>634</v>
      </c>
    </row>
    <row r="100" spans="2:4" ht="12.75" x14ac:dyDescent="0.2">
      <c r="B100" s="2" t="s">
        <v>163</v>
      </c>
      <c r="C100" s="2" t="s">
        <v>164</v>
      </c>
      <c r="D100" s="2" t="s">
        <v>634</v>
      </c>
    </row>
    <row r="101" spans="2:4" ht="12.75" x14ac:dyDescent="0.2">
      <c r="B101" s="2" t="s">
        <v>165</v>
      </c>
      <c r="C101" s="2" t="s">
        <v>31</v>
      </c>
      <c r="D101" s="2" t="s">
        <v>634</v>
      </c>
    </row>
    <row r="102" spans="2:4" ht="12.75" x14ac:dyDescent="0.2">
      <c r="B102" s="2" t="s">
        <v>166</v>
      </c>
      <c r="C102" s="2" t="s">
        <v>97</v>
      </c>
      <c r="D102" s="2" t="s">
        <v>635</v>
      </c>
    </row>
    <row r="103" spans="2:4" ht="12.75" x14ac:dyDescent="0.2">
      <c r="B103" s="2" t="s">
        <v>167</v>
      </c>
      <c r="C103" s="2" t="s">
        <v>37</v>
      </c>
      <c r="D103" s="2" t="s">
        <v>635</v>
      </c>
    </row>
    <row r="104" spans="2:4" ht="12.75" x14ac:dyDescent="0.2">
      <c r="B104" s="2" t="s">
        <v>168</v>
      </c>
      <c r="C104" s="2" t="s">
        <v>169</v>
      </c>
      <c r="D104" s="2" t="s">
        <v>635</v>
      </c>
    </row>
    <row r="105" spans="2:4" ht="12.75" x14ac:dyDescent="0.2">
      <c r="B105" s="2" t="s">
        <v>170</v>
      </c>
      <c r="C105" s="2" t="s">
        <v>35</v>
      </c>
      <c r="D105" s="2" t="s">
        <v>635</v>
      </c>
    </row>
    <row r="106" spans="2:4" ht="12.75" x14ac:dyDescent="0.2">
      <c r="B106" s="2" t="s">
        <v>171</v>
      </c>
      <c r="C106" s="2" t="s">
        <v>62</v>
      </c>
      <c r="D106" s="2" t="s">
        <v>635</v>
      </c>
    </row>
    <row r="107" spans="2:4" ht="12.75" x14ac:dyDescent="0.2">
      <c r="B107" s="2" t="s">
        <v>172</v>
      </c>
      <c r="C107" s="2" t="s">
        <v>173</v>
      </c>
      <c r="D107" s="2" t="s">
        <v>635</v>
      </c>
    </row>
    <row r="108" spans="2:4" ht="12.75" x14ac:dyDescent="0.2">
      <c r="B108" s="2" t="s">
        <v>174</v>
      </c>
      <c r="C108" s="2" t="s">
        <v>57</v>
      </c>
      <c r="D108" s="2" t="s">
        <v>635</v>
      </c>
    </row>
    <row r="109" spans="2:4" ht="12.75" x14ac:dyDescent="0.2">
      <c r="B109" s="2" t="s">
        <v>175</v>
      </c>
      <c r="C109" s="2" t="s">
        <v>45</v>
      </c>
      <c r="D109" s="2" t="s">
        <v>636</v>
      </c>
    </row>
    <row r="110" spans="2:4" ht="12.75" x14ac:dyDescent="0.2">
      <c r="B110" s="2" t="s">
        <v>176</v>
      </c>
      <c r="C110" s="2" t="s">
        <v>177</v>
      </c>
      <c r="D110" s="2" t="s">
        <v>636</v>
      </c>
    </row>
    <row r="111" spans="2:4" ht="12.75" x14ac:dyDescent="0.2">
      <c r="B111" s="2" t="s">
        <v>178</v>
      </c>
      <c r="C111" s="2" t="s">
        <v>101</v>
      </c>
      <c r="D111" s="2" t="s">
        <v>636</v>
      </c>
    </row>
    <row r="112" spans="2:4" ht="12.75" x14ac:dyDescent="0.2">
      <c r="B112" s="2" t="s">
        <v>179</v>
      </c>
      <c r="C112" s="2" t="s">
        <v>18</v>
      </c>
      <c r="D112" s="2" t="s">
        <v>636</v>
      </c>
    </row>
    <row r="113" spans="2:4" ht="12.75" x14ac:dyDescent="0.2">
      <c r="B113" s="2" t="s">
        <v>180</v>
      </c>
      <c r="C113" s="2" t="s">
        <v>113</v>
      </c>
      <c r="D113" s="2" t="s">
        <v>636</v>
      </c>
    </row>
    <row r="114" spans="2:4" ht="12.75" x14ac:dyDescent="0.2">
      <c r="B114" s="2" t="s">
        <v>181</v>
      </c>
      <c r="C114" s="2" t="s">
        <v>71</v>
      </c>
      <c r="D114" s="2" t="s">
        <v>636</v>
      </c>
    </row>
    <row r="115" spans="2:4" ht="12.75" x14ac:dyDescent="0.2">
      <c r="B115" s="6" t="s">
        <v>182</v>
      </c>
      <c r="C115" s="6" t="s">
        <v>183</v>
      </c>
      <c r="D115" s="6" t="s">
        <v>637</v>
      </c>
    </row>
    <row r="116" spans="2:4" ht="12.75" x14ac:dyDescent="0.2">
      <c r="B116" s="6" t="s">
        <v>184</v>
      </c>
      <c r="C116" s="6" t="s">
        <v>113</v>
      </c>
      <c r="D116" s="6" t="s">
        <v>637</v>
      </c>
    </row>
    <row r="117" spans="2:4" ht="12.75" x14ac:dyDescent="0.2">
      <c r="B117" s="6" t="s">
        <v>185</v>
      </c>
      <c r="C117" s="6" t="s">
        <v>57</v>
      </c>
      <c r="D117" s="6" t="s">
        <v>637</v>
      </c>
    </row>
    <row r="118" spans="2:4" ht="12.75" x14ac:dyDescent="0.2">
      <c r="B118" s="6" t="s">
        <v>186</v>
      </c>
      <c r="C118" s="6" t="s">
        <v>29</v>
      </c>
      <c r="D118" s="9" t="s">
        <v>638</v>
      </c>
    </row>
    <row r="119" spans="2:4" ht="12.75" x14ac:dyDescent="0.2">
      <c r="B119" s="6" t="s">
        <v>187</v>
      </c>
      <c r="C119" s="6" t="s">
        <v>188</v>
      </c>
      <c r="D119" s="9" t="s">
        <v>638</v>
      </c>
    </row>
    <row r="120" spans="2:4" ht="12.75" x14ac:dyDescent="0.2">
      <c r="B120" s="6" t="s">
        <v>189</v>
      </c>
      <c r="C120" s="6" t="s">
        <v>190</v>
      </c>
      <c r="D120" s="6" t="s">
        <v>639</v>
      </c>
    </row>
    <row r="121" spans="2:4" ht="12.75" x14ac:dyDescent="0.2">
      <c r="B121" s="6" t="s">
        <v>191</v>
      </c>
      <c r="C121" s="6" t="s">
        <v>109</v>
      </c>
      <c r="D121" s="6" t="s">
        <v>639</v>
      </c>
    </row>
    <row r="122" spans="2:4" ht="12.75" x14ac:dyDescent="0.2">
      <c r="B122" s="6" t="s">
        <v>192</v>
      </c>
      <c r="C122" s="6" t="s">
        <v>183</v>
      </c>
      <c r="D122" s="6" t="s">
        <v>639</v>
      </c>
    </row>
    <row r="123" spans="2:4" ht="12.75" x14ac:dyDescent="0.2">
      <c r="B123" s="6" t="s">
        <v>193</v>
      </c>
      <c r="C123" s="6" t="s">
        <v>194</v>
      </c>
      <c r="D123" s="6" t="s">
        <v>639</v>
      </c>
    </row>
    <row r="124" spans="2:4" ht="12.75" x14ac:dyDescent="0.2">
      <c r="B124" s="6" t="s">
        <v>195</v>
      </c>
      <c r="C124" s="6" t="s">
        <v>196</v>
      </c>
      <c r="D124" s="6" t="s">
        <v>640</v>
      </c>
    </row>
    <row r="125" spans="2:4" ht="12.75" x14ac:dyDescent="0.2">
      <c r="B125" s="6" t="s">
        <v>197</v>
      </c>
      <c r="C125" s="6" t="s">
        <v>198</v>
      </c>
      <c r="D125" s="6" t="s">
        <v>640</v>
      </c>
    </row>
    <row r="126" spans="2:4" ht="12.75" x14ac:dyDescent="0.2">
      <c r="B126" s="6" t="s">
        <v>199</v>
      </c>
      <c r="C126" s="6" t="s">
        <v>113</v>
      </c>
      <c r="D126" s="6" t="s">
        <v>640</v>
      </c>
    </row>
    <row r="127" spans="2:4" ht="12.75" x14ac:dyDescent="0.2">
      <c r="B127" s="6" t="s">
        <v>200</v>
      </c>
      <c r="C127" s="6" t="s">
        <v>201</v>
      </c>
      <c r="D127" s="6" t="s">
        <v>640</v>
      </c>
    </row>
    <row r="128" spans="2:4" ht="12.75" x14ac:dyDescent="0.2">
      <c r="B128" s="6" t="s">
        <v>202</v>
      </c>
      <c r="C128" s="6" t="s">
        <v>29</v>
      </c>
      <c r="D128" s="6" t="s">
        <v>640</v>
      </c>
    </row>
    <row r="129" spans="2:4" ht="12.75" x14ac:dyDescent="0.2">
      <c r="B129" s="6" t="s">
        <v>203</v>
      </c>
      <c r="C129" s="6" t="s">
        <v>109</v>
      </c>
      <c r="D129" s="6" t="s">
        <v>640</v>
      </c>
    </row>
    <row r="130" spans="2:4" ht="12.75" x14ac:dyDescent="0.2">
      <c r="B130" s="2" t="s">
        <v>204</v>
      </c>
      <c r="C130" s="2" t="s">
        <v>64</v>
      </c>
      <c r="D130" s="2" t="s">
        <v>641</v>
      </c>
    </row>
    <row r="131" spans="2:4" ht="12.75" x14ac:dyDescent="0.2">
      <c r="B131" s="2" t="s">
        <v>205</v>
      </c>
      <c r="C131" s="2" t="s">
        <v>206</v>
      </c>
      <c r="D131" s="2" t="s">
        <v>641</v>
      </c>
    </row>
    <row r="132" spans="2:4" ht="12.75" x14ac:dyDescent="0.2">
      <c r="B132" s="2" t="s">
        <v>680</v>
      </c>
      <c r="C132" s="2" t="s">
        <v>113</v>
      </c>
      <c r="D132" s="2" t="s">
        <v>641</v>
      </c>
    </row>
    <row r="133" spans="2:4" ht="12.75" x14ac:dyDescent="0.2">
      <c r="B133" s="2" t="s">
        <v>682</v>
      </c>
      <c r="C133" s="2" t="s">
        <v>52</v>
      </c>
      <c r="D133" s="2" t="s">
        <v>641</v>
      </c>
    </row>
    <row r="134" spans="2:4" ht="12.75" x14ac:dyDescent="0.2">
      <c r="B134" s="2" t="s">
        <v>681</v>
      </c>
      <c r="C134" s="2" t="s">
        <v>121</v>
      </c>
      <c r="D134" s="2" t="s">
        <v>641</v>
      </c>
    </row>
    <row r="135" spans="2:4" ht="12.75" x14ac:dyDescent="0.2">
      <c r="B135" s="2" t="s">
        <v>683</v>
      </c>
      <c r="C135" s="2" t="s">
        <v>57</v>
      </c>
      <c r="D135" s="2" t="s">
        <v>641</v>
      </c>
    </row>
    <row r="136" spans="2:4" ht="12.75" x14ac:dyDescent="0.2">
      <c r="B136" s="2" t="s">
        <v>207</v>
      </c>
      <c r="C136" s="2" t="s">
        <v>208</v>
      </c>
      <c r="D136" s="2" t="s">
        <v>642</v>
      </c>
    </row>
    <row r="137" spans="2:4" ht="12.75" x14ac:dyDescent="0.2">
      <c r="B137" s="2" t="s">
        <v>209</v>
      </c>
      <c r="C137" s="2" t="s">
        <v>210</v>
      </c>
      <c r="D137" s="2" t="s">
        <v>642</v>
      </c>
    </row>
    <row r="138" spans="2:4" ht="12.75" x14ac:dyDescent="0.2">
      <c r="B138" s="2" t="s">
        <v>211</v>
      </c>
      <c r="C138" s="2" t="s">
        <v>212</v>
      </c>
      <c r="D138" s="2" t="s">
        <v>642</v>
      </c>
    </row>
    <row r="139" spans="2:4" ht="12.75" x14ac:dyDescent="0.2">
      <c r="B139" s="2" t="s">
        <v>213</v>
      </c>
      <c r="C139" s="2" t="s">
        <v>214</v>
      </c>
      <c r="D139" s="2" t="s">
        <v>642</v>
      </c>
    </row>
    <row r="140" spans="2:4" ht="12.75" x14ac:dyDescent="0.2">
      <c r="B140" s="2" t="s">
        <v>215</v>
      </c>
      <c r="C140" s="2" t="s">
        <v>208</v>
      </c>
      <c r="D140" s="2" t="s">
        <v>642</v>
      </c>
    </row>
    <row r="141" spans="2:4" ht="12.75" x14ac:dyDescent="0.2">
      <c r="B141" s="2" t="s">
        <v>216</v>
      </c>
      <c r="C141" s="2" t="s">
        <v>217</v>
      </c>
      <c r="D141" s="2" t="s">
        <v>642</v>
      </c>
    </row>
    <row r="142" spans="2:4" ht="12.75" x14ac:dyDescent="0.2">
      <c r="B142" s="2" t="s">
        <v>218</v>
      </c>
      <c r="C142" s="2" t="s">
        <v>219</v>
      </c>
      <c r="D142" s="3" t="s">
        <v>643</v>
      </c>
    </row>
    <row r="143" spans="2:4" ht="12.75" x14ac:dyDescent="0.2">
      <c r="B143" s="2" t="s">
        <v>220</v>
      </c>
      <c r="C143" s="2" t="s">
        <v>221</v>
      </c>
      <c r="D143" s="3" t="s">
        <v>643</v>
      </c>
    </row>
    <row r="144" spans="2:4" ht="12.75" x14ac:dyDescent="0.2">
      <c r="B144" s="2" t="s">
        <v>222</v>
      </c>
      <c r="C144" s="2" t="s">
        <v>223</v>
      </c>
      <c r="D144" s="3" t="s">
        <v>643</v>
      </c>
    </row>
    <row r="145" spans="2:4" ht="12.75" x14ac:dyDescent="0.2">
      <c r="B145" s="2" t="s">
        <v>224</v>
      </c>
      <c r="C145" s="2" t="s">
        <v>20</v>
      </c>
      <c r="D145" s="3" t="s">
        <v>643</v>
      </c>
    </row>
    <row r="146" spans="2:4" ht="12.75" x14ac:dyDescent="0.2">
      <c r="B146" s="2" t="s">
        <v>225</v>
      </c>
      <c r="C146" s="2" t="s">
        <v>226</v>
      </c>
      <c r="D146" s="3" t="s">
        <v>643</v>
      </c>
    </row>
    <row r="147" spans="2:4" ht="12.75" x14ac:dyDescent="0.2">
      <c r="B147" s="2" t="s">
        <v>227</v>
      </c>
      <c r="C147" s="2" t="s">
        <v>228</v>
      </c>
      <c r="D147" s="3" t="s">
        <v>643</v>
      </c>
    </row>
    <row r="148" spans="2:4" ht="12.75" x14ac:dyDescent="0.2">
      <c r="B148" s="2" t="s">
        <v>229</v>
      </c>
      <c r="C148" s="2" t="s">
        <v>230</v>
      </c>
      <c r="D148" s="3" t="s">
        <v>643</v>
      </c>
    </row>
    <row r="149" spans="2:4" ht="12.75" x14ac:dyDescent="0.2">
      <c r="B149" s="2" t="s">
        <v>231</v>
      </c>
      <c r="C149" s="2" t="s">
        <v>221</v>
      </c>
      <c r="D149" s="2" t="s">
        <v>644</v>
      </c>
    </row>
    <row r="150" spans="2:4" ht="12.75" x14ac:dyDescent="0.2">
      <c r="B150" s="2" t="s">
        <v>232</v>
      </c>
      <c r="C150" s="2" t="s">
        <v>196</v>
      </c>
      <c r="D150" s="2" t="s">
        <v>644</v>
      </c>
    </row>
    <row r="151" spans="2:4" ht="12.75" x14ac:dyDescent="0.2">
      <c r="B151" s="2" t="s">
        <v>233</v>
      </c>
      <c r="C151" s="2" t="s">
        <v>234</v>
      </c>
      <c r="D151" s="2" t="s">
        <v>644</v>
      </c>
    </row>
    <row r="152" spans="2:4" ht="12.75" x14ac:dyDescent="0.2">
      <c r="B152" s="2" t="s">
        <v>235</v>
      </c>
      <c r="C152" s="2" t="s">
        <v>236</v>
      </c>
      <c r="D152" s="2" t="s">
        <v>644</v>
      </c>
    </row>
    <row r="153" spans="2:4" ht="12.75" x14ac:dyDescent="0.2">
      <c r="B153" s="2" t="s">
        <v>237</v>
      </c>
      <c r="C153" s="2" t="s">
        <v>196</v>
      </c>
      <c r="D153" s="2" t="s">
        <v>644</v>
      </c>
    </row>
    <row r="154" spans="2:4" ht="12.75" x14ac:dyDescent="0.2">
      <c r="B154" s="2" t="s">
        <v>238</v>
      </c>
      <c r="C154" s="2" t="s">
        <v>239</v>
      </c>
      <c r="D154" s="2" t="s">
        <v>644</v>
      </c>
    </row>
    <row r="155" spans="2:4" ht="12.75" x14ac:dyDescent="0.2">
      <c r="B155" s="2" t="s">
        <v>240</v>
      </c>
      <c r="C155" s="2" t="s">
        <v>241</v>
      </c>
      <c r="D155" s="2" t="s">
        <v>645</v>
      </c>
    </row>
    <row r="156" spans="2:4" ht="12.75" x14ac:dyDescent="0.2">
      <c r="B156" s="2" t="s">
        <v>242</v>
      </c>
      <c r="C156" s="2" t="s">
        <v>198</v>
      </c>
      <c r="D156" s="2" t="s">
        <v>645</v>
      </c>
    </row>
    <row r="157" spans="2:4" ht="12.75" x14ac:dyDescent="0.2">
      <c r="B157" s="2" t="s">
        <v>243</v>
      </c>
      <c r="C157" s="2" t="s">
        <v>208</v>
      </c>
      <c r="D157" s="2" t="s">
        <v>645</v>
      </c>
    </row>
    <row r="158" spans="2:4" ht="12.75" x14ac:dyDescent="0.2">
      <c r="B158" s="2" t="s">
        <v>244</v>
      </c>
      <c r="C158" s="2" t="s">
        <v>245</v>
      </c>
      <c r="D158" s="2" t="s">
        <v>645</v>
      </c>
    </row>
    <row r="159" spans="2:4" ht="12.75" x14ac:dyDescent="0.2">
      <c r="B159" s="2" t="s">
        <v>246</v>
      </c>
      <c r="C159" s="2" t="s">
        <v>247</v>
      </c>
      <c r="D159" s="2" t="s">
        <v>645</v>
      </c>
    </row>
    <row r="160" spans="2:4" ht="12.75" x14ac:dyDescent="0.2">
      <c r="B160" s="2" t="s">
        <v>248</v>
      </c>
      <c r="C160" s="2" t="s">
        <v>249</v>
      </c>
      <c r="D160" s="2" t="s">
        <v>645</v>
      </c>
    </row>
    <row r="161" spans="2:4" ht="12.75" x14ac:dyDescent="0.2">
      <c r="B161" s="2" t="s">
        <v>250</v>
      </c>
      <c r="C161" s="2" t="s">
        <v>198</v>
      </c>
      <c r="D161" s="2" t="s">
        <v>646</v>
      </c>
    </row>
    <row r="162" spans="2:4" ht="12.75" x14ac:dyDescent="0.2">
      <c r="B162" s="2" t="s">
        <v>251</v>
      </c>
      <c r="C162" s="2" t="s">
        <v>208</v>
      </c>
      <c r="D162" s="2" t="s">
        <v>646</v>
      </c>
    </row>
    <row r="163" spans="2:4" ht="12.75" x14ac:dyDescent="0.2">
      <c r="B163" s="2" t="s">
        <v>252</v>
      </c>
      <c r="C163" s="2" t="s">
        <v>196</v>
      </c>
      <c r="D163" s="2" t="s">
        <v>646</v>
      </c>
    </row>
    <row r="164" spans="2:4" ht="12.75" x14ac:dyDescent="0.2">
      <c r="B164" s="2" t="s">
        <v>253</v>
      </c>
      <c r="C164" s="2" t="s">
        <v>254</v>
      </c>
      <c r="D164" s="2" t="s">
        <v>646</v>
      </c>
    </row>
    <row r="165" spans="2:4" ht="12.75" x14ac:dyDescent="0.2">
      <c r="B165" s="2" t="s">
        <v>255</v>
      </c>
      <c r="C165" s="2" t="s">
        <v>256</v>
      </c>
      <c r="D165" s="2" t="s">
        <v>646</v>
      </c>
    </row>
    <row r="166" spans="2:4" ht="12.75" x14ac:dyDescent="0.2">
      <c r="B166" s="2" t="s">
        <v>257</v>
      </c>
      <c r="C166" s="2" t="s">
        <v>258</v>
      </c>
      <c r="D166" s="2" t="s">
        <v>646</v>
      </c>
    </row>
    <row r="167" spans="2:4" ht="12.75" x14ac:dyDescent="0.2">
      <c r="B167" s="2" t="s">
        <v>259</v>
      </c>
      <c r="C167" s="2" t="s">
        <v>260</v>
      </c>
      <c r="D167" s="2" t="s">
        <v>647</v>
      </c>
    </row>
    <row r="168" spans="2:4" ht="12.75" x14ac:dyDescent="0.2">
      <c r="B168" s="2" t="s">
        <v>261</v>
      </c>
      <c r="C168" s="2" t="s">
        <v>262</v>
      </c>
      <c r="D168" s="2" t="s">
        <v>647</v>
      </c>
    </row>
    <row r="169" spans="2:4" ht="12.75" x14ac:dyDescent="0.2">
      <c r="B169" s="2" t="s">
        <v>263</v>
      </c>
      <c r="C169" s="2" t="s">
        <v>264</v>
      </c>
      <c r="D169" s="2" t="s">
        <v>647</v>
      </c>
    </row>
    <row r="170" spans="2:4" ht="12.75" x14ac:dyDescent="0.2">
      <c r="B170" s="2" t="s">
        <v>265</v>
      </c>
      <c r="C170" s="2" t="s">
        <v>10</v>
      </c>
      <c r="D170" s="2" t="s">
        <v>647</v>
      </c>
    </row>
    <row r="171" spans="2:4" ht="12.75" x14ac:dyDescent="0.2">
      <c r="B171" s="2" t="s">
        <v>266</v>
      </c>
      <c r="C171" s="2" t="s">
        <v>267</v>
      </c>
      <c r="D171" s="2" t="s">
        <v>647</v>
      </c>
    </row>
    <row r="172" spans="2:4" ht="12.75" x14ac:dyDescent="0.2">
      <c r="B172" s="2" t="s">
        <v>268</v>
      </c>
      <c r="C172" s="2" t="s">
        <v>249</v>
      </c>
      <c r="D172" s="2" t="s">
        <v>647</v>
      </c>
    </row>
    <row r="173" spans="2:4" ht="12.75" x14ac:dyDescent="0.2">
      <c r="B173" s="2" t="s">
        <v>269</v>
      </c>
      <c r="C173" s="2" t="s">
        <v>270</v>
      </c>
      <c r="D173" s="2" t="s">
        <v>647</v>
      </c>
    </row>
    <row r="174" spans="2:4" ht="12.75" x14ac:dyDescent="0.2">
      <c r="B174" s="2" t="s">
        <v>271</v>
      </c>
      <c r="C174" s="2" t="s">
        <v>20</v>
      </c>
      <c r="D174" s="2" t="s">
        <v>648</v>
      </c>
    </row>
    <row r="175" spans="2:4" ht="12.75" x14ac:dyDescent="0.2">
      <c r="B175" s="2" t="s">
        <v>272</v>
      </c>
      <c r="C175" s="2" t="s">
        <v>260</v>
      </c>
      <c r="D175" s="2" t="s">
        <v>648</v>
      </c>
    </row>
    <row r="176" spans="2:4" ht="12.75" x14ac:dyDescent="0.2">
      <c r="B176" s="2" t="s">
        <v>273</v>
      </c>
      <c r="C176" s="2" t="s">
        <v>274</v>
      </c>
      <c r="D176" s="2" t="s">
        <v>648</v>
      </c>
    </row>
    <row r="177" spans="2:4" ht="12.75" x14ac:dyDescent="0.2">
      <c r="B177" s="2" t="s">
        <v>275</v>
      </c>
      <c r="C177" s="2" t="s">
        <v>276</v>
      </c>
      <c r="D177" s="2" t="s">
        <v>648</v>
      </c>
    </row>
    <row r="178" spans="2:4" ht="12.75" x14ac:dyDescent="0.2">
      <c r="B178" s="2" t="s">
        <v>277</v>
      </c>
      <c r="C178" s="2" t="s">
        <v>278</v>
      </c>
      <c r="D178" s="2" t="s">
        <v>648</v>
      </c>
    </row>
    <row r="179" spans="2:4" ht="12.75" x14ac:dyDescent="0.2">
      <c r="B179" s="2" t="s">
        <v>279</v>
      </c>
      <c r="C179" s="2" t="s">
        <v>280</v>
      </c>
      <c r="D179" s="2" t="s">
        <v>648</v>
      </c>
    </row>
    <row r="180" spans="2:4" ht="12.75" x14ac:dyDescent="0.2">
      <c r="B180" s="6" t="s">
        <v>281</v>
      </c>
      <c r="C180" s="6" t="s">
        <v>223</v>
      </c>
      <c r="D180" s="6" t="s">
        <v>649</v>
      </c>
    </row>
    <row r="181" spans="2:4" ht="12.75" x14ac:dyDescent="0.2">
      <c r="B181" s="6" t="s">
        <v>282</v>
      </c>
      <c r="C181" s="6" t="s">
        <v>283</v>
      </c>
      <c r="D181" s="6" t="s">
        <v>649</v>
      </c>
    </row>
    <row r="182" spans="2:4" ht="12.75" x14ac:dyDescent="0.2">
      <c r="B182" s="6" t="s">
        <v>284</v>
      </c>
      <c r="C182" s="6" t="s">
        <v>285</v>
      </c>
      <c r="D182" s="6" t="s">
        <v>649</v>
      </c>
    </row>
    <row r="183" spans="2:4" ht="12.75" x14ac:dyDescent="0.2">
      <c r="B183" s="6" t="s">
        <v>286</v>
      </c>
      <c r="C183" s="6" t="s">
        <v>287</v>
      </c>
      <c r="D183" s="6" t="s">
        <v>649</v>
      </c>
    </row>
    <row r="184" spans="2:4" ht="12.75" x14ac:dyDescent="0.2">
      <c r="B184" s="6" t="s">
        <v>288</v>
      </c>
      <c r="C184" s="6" t="s">
        <v>131</v>
      </c>
      <c r="D184" s="6" t="s">
        <v>649</v>
      </c>
    </row>
    <row r="185" spans="2:4" ht="12.75" x14ac:dyDescent="0.2">
      <c r="B185" s="6" t="s">
        <v>289</v>
      </c>
      <c r="C185" s="6" t="s">
        <v>290</v>
      </c>
      <c r="D185" s="6" t="s">
        <v>649</v>
      </c>
    </row>
    <row r="186" spans="2:4" ht="12.75" x14ac:dyDescent="0.2">
      <c r="B186" s="2" t="s">
        <v>81</v>
      </c>
      <c r="C186" s="2" t="s">
        <v>291</v>
      </c>
      <c r="D186" s="2" t="s">
        <v>650</v>
      </c>
    </row>
    <row r="187" spans="2:4" ht="12.75" x14ac:dyDescent="0.2">
      <c r="B187" s="2" t="s">
        <v>292</v>
      </c>
      <c r="C187" s="2" t="s">
        <v>293</v>
      </c>
      <c r="D187" s="2" t="s">
        <v>650</v>
      </c>
    </row>
    <row r="188" spans="2:4" ht="12.75" x14ac:dyDescent="0.2">
      <c r="B188" s="2" t="s">
        <v>294</v>
      </c>
      <c r="C188" s="2" t="s">
        <v>198</v>
      </c>
      <c r="D188" s="2" t="s">
        <v>650</v>
      </c>
    </row>
    <row r="189" spans="2:4" ht="12.75" x14ac:dyDescent="0.2">
      <c r="B189" s="2" t="s">
        <v>295</v>
      </c>
      <c r="C189" s="2" t="s">
        <v>296</v>
      </c>
      <c r="D189" s="2" t="s">
        <v>650</v>
      </c>
    </row>
    <row r="190" spans="2:4" ht="12.75" x14ac:dyDescent="0.2">
      <c r="B190" s="2" t="s">
        <v>297</v>
      </c>
      <c r="C190" s="2" t="s">
        <v>287</v>
      </c>
      <c r="D190" s="2" t="s">
        <v>650</v>
      </c>
    </row>
    <row r="191" spans="2:4" ht="12.75" x14ac:dyDescent="0.2">
      <c r="B191" s="2" t="s">
        <v>298</v>
      </c>
      <c r="C191" s="2" t="s">
        <v>299</v>
      </c>
      <c r="D191" s="2" t="s">
        <v>650</v>
      </c>
    </row>
    <row r="192" spans="2:4" ht="12.75" x14ac:dyDescent="0.2">
      <c r="B192" s="2" t="s">
        <v>300</v>
      </c>
      <c r="C192" s="2" t="s">
        <v>212</v>
      </c>
      <c r="D192" s="2" t="s">
        <v>651</v>
      </c>
    </row>
    <row r="193" spans="2:4" ht="12.75" x14ac:dyDescent="0.2">
      <c r="B193" s="2" t="s">
        <v>301</v>
      </c>
      <c r="C193" s="2" t="s">
        <v>97</v>
      </c>
      <c r="D193" s="2" t="s">
        <v>651</v>
      </c>
    </row>
    <row r="194" spans="2:4" ht="12.75" x14ac:dyDescent="0.2">
      <c r="B194" s="2" t="s">
        <v>302</v>
      </c>
      <c r="C194" s="2" t="s">
        <v>303</v>
      </c>
      <c r="D194" s="2" t="s">
        <v>651</v>
      </c>
    </row>
    <row r="195" spans="2:4" ht="12.75" x14ac:dyDescent="0.2">
      <c r="B195" s="2" t="s">
        <v>304</v>
      </c>
      <c r="C195" s="2" t="s">
        <v>54</v>
      </c>
      <c r="D195" s="2" t="s">
        <v>651</v>
      </c>
    </row>
    <row r="196" spans="2:4" ht="12.75" x14ac:dyDescent="0.2">
      <c r="B196" s="2" t="s">
        <v>305</v>
      </c>
      <c r="C196" s="2" t="s">
        <v>128</v>
      </c>
      <c r="D196" s="2" t="s">
        <v>651</v>
      </c>
    </row>
    <row r="197" spans="2:4" ht="12.75" x14ac:dyDescent="0.2">
      <c r="B197" s="2" t="s">
        <v>306</v>
      </c>
      <c r="C197" s="2" t="s">
        <v>29</v>
      </c>
      <c r="D197" s="2" t="s">
        <v>651</v>
      </c>
    </row>
    <row r="198" spans="2:4" ht="12.75" x14ac:dyDescent="0.2">
      <c r="B198" s="2" t="s">
        <v>307</v>
      </c>
      <c r="C198" s="2" t="s">
        <v>308</v>
      </c>
      <c r="D198" s="2" t="s">
        <v>651</v>
      </c>
    </row>
    <row r="199" spans="2:4" ht="12.75" x14ac:dyDescent="0.2">
      <c r="B199" s="2" t="s">
        <v>309</v>
      </c>
      <c r="C199" s="2" t="s">
        <v>310</v>
      </c>
      <c r="D199" s="2" t="s">
        <v>652</v>
      </c>
    </row>
    <row r="200" spans="2:4" ht="12.75" x14ac:dyDescent="0.2">
      <c r="B200" s="2" t="s">
        <v>311</v>
      </c>
      <c r="C200" s="2" t="s">
        <v>312</v>
      </c>
      <c r="D200" s="2" t="s">
        <v>652</v>
      </c>
    </row>
    <row r="201" spans="2:4" ht="12.75" x14ac:dyDescent="0.2">
      <c r="B201" s="2" t="s">
        <v>313</v>
      </c>
      <c r="C201" s="2" t="s">
        <v>314</v>
      </c>
      <c r="D201" s="2" t="s">
        <v>652</v>
      </c>
    </row>
    <row r="202" spans="2:4" ht="12.75" x14ac:dyDescent="0.2">
      <c r="B202" s="2" t="s">
        <v>315</v>
      </c>
      <c r="C202" s="2" t="s">
        <v>212</v>
      </c>
      <c r="D202" s="2" t="s">
        <v>652</v>
      </c>
    </row>
    <row r="203" spans="2:4" ht="12.75" x14ac:dyDescent="0.2">
      <c r="B203" s="2" t="s">
        <v>316</v>
      </c>
      <c r="C203" s="2" t="s">
        <v>196</v>
      </c>
      <c r="D203" s="2" t="s">
        <v>652</v>
      </c>
    </row>
    <row r="204" spans="2:4" ht="12.75" x14ac:dyDescent="0.2">
      <c r="B204" s="2" t="s">
        <v>317</v>
      </c>
      <c r="C204" s="2" t="s">
        <v>318</v>
      </c>
      <c r="D204" s="2" t="s">
        <v>652</v>
      </c>
    </row>
    <row r="205" spans="2:4" ht="12.75" x14ac:dyDescent="0.2">
      <c r="B205" s="2" t="s">
        <v>319</v>
      </c>
      <c r="C205" s="2" t="s">
        <v>320</v>
      </c>
      <c r="D205" s="2" t="s">
        <v>652</v>
      </c>
    </row>
    <row r="206" spans="2:4" ht="12.75" x14ac:dyDescent="0.2">
      <c r="B206" s="2" t="s">
        <v>321</v>
      </c>
      <c r="C206" s="2" t="s">
        <v>322</v>
      </c>
      <c r="D206" s="2" t="s">
        <v>652</v>
      </c>
    </row>
    <row r="207" spans="2:4" ht="12.75" x14ac:dyDescent="0.2">
      <c r="B207" s="2" t="s">
        <v>323</v>
      </c>
      <c r="C207" s="2" t="s">
        <v>217</v>
      </c>
      <c r="D207" s="2" t="s">
        <v>652</v>
      </c>
    </row>
    <row r="208" spans="2:4" ht="12.75" x14ac:dyDescent="0.2">
      <c r="B208" s="2" t="s">
        <v>324</v>
      </c>
      <c r="C208" s="2" t="s">
        <v>325</v>
      </c>
      <c r="D208" s="2" t="s">
        <v>652</v>
      </c>
    </row>
    <row r="209" spans="2:4" ht="12.75" x14ac:dyDescent="0.2">
      <c r="B209" s="2" t="s">
        <v>326</v>
      </c>
      <c r="C209" s="2" t="s">
        <v>198</v>
      </c>
      <c r="D209" s="2" t="s">
        <v>652</v>
      </c>
    </row>
    <row r="210" spans="2:4" ht="12.75" x14ac:dyDescent="0.2">
      <c r="B210" s="2" t="s">
        <v>327</v>
      </c>
      <c r="C210" s="2" t="s">
        <v>328</v>
      </c>
      <c r="D210" s="2" t="s">
        <v>652</v>
      </c>
    </row>
    <row r="211" spans="2:4" ht="12.75" x14ac:dyDescent="0.2">
      <c r="B211" s="2" t="s">
        <v>329</v>
      </c>
      <c r="C211" s="2" t="s">
        <v>330</v>
      </c>
      <c r="D211" s="2" t="s">
        <v>652</v>
      </c>
    </row>
    <row r="212" spans="2:4" ht="12.75" x14ac:dyDescent="0.2">
      <c r="B212" s="2" t="s">
        <v>331</v>
      </c>
      <c r="C212" s="2" t="s">
        <v>196</v>
      </c>
      <c r="D212" s="2" t="s">
        <v>652</v>
      </c>
    </row>
    <row r="213" spans="2:4" ht="12.75" x14ac:dyDescent="0.2">
      <c r="B213" s="2" t="s">
        <v>332</v>
      </c>
      <c r="C213" s="2" t="s">
        <v>256</v>
      </c>
      <c r="D213" s="2" t="s">
        <v>652</v>
      </c>
    </row>
    <row r="214" spans="2:4" ht="12.75" x14ac:dyDescent="0.2">
      <c r="B214" s="2" t="s">
        <v>333</v>
      </c>
      <c r="C214" s="2" t="s">
        <v>334</v>
      </c>
      <c r="D214" s="2" t="s">
        <v>653</v>
      </c>
    </row>
    <row r="215" spans="2:4" ht="12.75" x14ac:dyDescent="0.2">
      <c r="B215" s="2" t="s">
        <v>335</v>
      </c>
      <c r="C215" s="2" t="s">
        <v>198</v>
      </c>
      <c r="D215" s="2" t="s">
        <v>653</v>
      </c>
    </row>
    <row r="216" spans="2:4" ht="12.75" x14ac:dyDescent="0.2">
      <c r="B216" s="2" t="s">
        <v>336</v>
      </c>
      <c r="C216" s="2" t="s">
        <v>337</v>
      </c>
      <c r="D216" s="2" t="s">
        <v>653</v>
      </c>
    </row>
    <row r="217" spans="2:4" ht="12.75" x14ac:dyDescent="0.2">
      <c r="B217" s="2" t="s">
        <v>338</v>
      </c>
      <c r="C217" s="2" t="s">
        <v>230</v>
      </c>
      <c r="D217" s="2" t="s">
        <v>653</v>
      </c>
    </row>
    <row r="218" spans="2:4" ht="12.75" x14ac:dyDescent="0.2">
      <c r="B218" s="2" t="s">
        <v>339</v>
      </c>
      <c r="C218" s="2" t="s">
        <v>194</v>
      </c>
      <c r="D218" s="2" t="s">
        <v>653</v>
      </c>
    </row>
    <row r="219" spans="2:4" ht="12.75" x14ac:dyDescent="0.2">
      <c r="B219" s="2" t="s">
        <v>340</v>
      </c>
      <c r="C219" s="2" t="s">
        <v>62</v>
      </c>
      <c r="D219" s="2" t="s">
        <v>653</v>
      </c>
    </row>
    <row r="220" spans="2:4" ht="12.75" x14ac:dyDescent="0.2">
      <c r="B220" s="2" t="s">
        <v>341</v>
      </c>
      <c r="C220" s="2" t="s">
        <v>342</v>
      </c>
      <c r="D220" s="2" t="s">
        <v>654</v>
      </c>
    </row>
    <row r="221" spans="2:4" ht="12.75" x14ac:dyDescent="0.2">
      <c r="B221" s="2" t="s">
        <v>343</v>
      </c>
      <c r="C221" s="2" t="s">
        <v>344</v>
      </c>
      <c r="D221" s="2" t="s">
        <v>654</v>
      </c>
    </row>
    <row r="222" spans="2:4" ht="12.75" x14ac:dyDescent="0.2">
      <c r="B222" s="2" t="s">
        <v>345</v>
      </c>
      <c r="C222" s="2" t="s">
        <v>346</v>
      </c>
      <c r="D222" s="2" t="s">
        <v>654</v>
      </c>
    </row>
    <row r="223" spans="2:4" ht="12.75" x14ac:dyDescent="0.2">
      <c r="B223" s="2" t="s">
        <v>326</v>
      </c>
      <c r="C223" s="2" t="s">
        <v>198</v>
      </c>
      <c r="D223" s="2" t="s">
        <v>654</v>
      </c>
    </row>
    <row r="224" spans="2:4" ht="12.75" x14ac:dyDescent="0.2">
      <c r="B224" s="2" t="s">
        <v>347</v>
      </c>
      <c r="C224" s="2" t="s">
        <v>258</v>
      </c>
      <c r="D224" s="2" t="s">
        <v>654</v>
      </c>
    </row>
    <row r="225" spans="2:4" ht="12.75" x14ac:dyDescent="0.2">
      <c r="B225" s="2" t="s">
        <v>348</v>
      </c>
      <c r="C225" s="2" t="s">
        <v>349</v>
      </c>
      <c r="D225" s="2" t="s">
        <v>654</v>
      </c>
    </row>
    <row r="226" spans="2:4" ht="12.75" x14ac:dyDescent="0.2">
      <c r="B226" s="2" t="s">
        <v>350</v>
      </c>
      <c r="C226" s="2" t="s">
        <v>351</v>
      </c>
      <c r="D226" s="2" t="s">
        <v>655</v>
      </c>
    </row>
    <row r="227" spans="2:4" ht="12.75" x14ac:dyDescent="0.2">
      <c r="B227" s="2" t="s">
        <v>352</v>
      </c>
      <c r="C227" s="2" t="s">
        <v>353</v>
      </c>
      <c r="D227" s="2" t="s">
        <v>655</v>
      </c>
    </row>
    <row r="228" spans="2:4" ht="12.75" x14ac:dyDescent="0.2">
      <c r="B228" s="2" t="s">
        <v>354</v>
      </c>
      <c r="C228" s="2" t="s">
        <v>355</v>
      </c>
      <c r="D228" s="2" t="s">
        <v>655</v>
      </c>
    </row>
    <row r="229" spans="2:4" ht="12.75" x14ac:dyDescent="0.2">
      <c r="B229" s="2" t="s">
        <v>356</v>
      </c>
      <c r="C229" s="2" t="s">
        <v>223</v>
      </c>
      <c r="D229" s="2" t="s">
        <v>655</v>
      </c>
    </row>
    <row r="230" spans="2:4" ht="12.75" x14ac:dyDescent="0.2">
      <c r="B230" s="2" t="s">
        <v>357</v>
      </c>
      <c r="C230" s="2" t="s">
        <v>320</v>
      </c>
      <c r="D230" s="2" t="s">
        <v>655</v>
      </c>
    </row>
    <row r="231" spans="2:4" ht="12.75" x14ac:dyDescent="0.2">
      <c r="B231" s="2" t="s">
        <v>358</v>
      </c>
      <c r="C231" s="2" t="s">
        <v>359</v>
      </c>
      <c r="D231" s="2" t="s">
        <v>655</v>
      </c>
    </row>
    <row r="232" spans="2:4" ht="12.75" x14ac:dyDescent="0.2">
      <c r="B232" s="6" t="s">
        <v>360</v>
      </c>
      <c r="C232" s="6" t="s">
        <v>361</v>
      </c>
      <c r="D232" s="6" t="s">
        <v>656</v>
      </c>
    </row>
    <row r="233" spans="2:4" ht="12.75" x14ac:dyDescent="0.2">
      <c r="B233" s="6" t="s">
        <v>362</v>
      </c>
      <c r="C233" s="6" t="s">
        <v>24</v>
      </c>
      <c r="D233" s="6" t="s">
        <v>656</v>
      </c>
    </row>
    <row r="234" spans="2:4" ht="12.75" x14ac:dyDescent="0.2">
      <c r="B234" s="6" t="s">
        <v>363</v>
      </c>
      <c r="C234" s="6" t="s">
        <v>364</v>
      </c>
      <c r="D234" s="6" t="s">
        <v>656</v>
      </c>
    </row>
    <row r="235" spans="2:4" ht="12.75" x14ac:dyDescent="0.2">
      <c r="B235" s="6" t="s">
        <v>304</v>
      </c>
      <c r="C235" s="6" t="s">
        <v>52</v>
      </c>
      <c r="D235" s="6" t="s">
        <v>656</v>
      </c>
    </row>
    <row r="236" spans="2:4" ht="12.75" x14ac:dyDescent="0.2">
      <c r="B236" s="6" t="s">
        <v>365</v>
      </c>
      <c r="C236" s="6" t="s">
        <v>113</v>
      </c>
      <c r="D236" s="6" t="s">
        <v>656</v>
      </c>
    </row>
    <row r="237" spans="2:4" ht="12.75" x14ac:dyDescent="0.2">
      <c r="B237" s="6" t="s">
        <v>366</v>
      </c>
      <c r="C237" s="6" t="s">
        <v>212</v>
      </c>
      <c r="D237" s="6" t="s">
        <v>656</v>
      </c>
    </row>
    <row r="238" spans="2:4" ht="12.75" x14ac:dyDescent="0.2">
      <c r="B238" s="6" t="s">
        <v>367</v>
      </c>
      <c r="C238" s="6" t="s">
        <v>109</v>
      </c>
      <c r="D238" s="6" t="s">
        <v>656</v>
      </c>
    </row>
    <row r="239" spans="2:4" ht="12.75" x14ac:dyDescent="0.2">
      <c r="B239" s="6" t="s">
        <v>368</v>
      </c>
      <c r="C239" s="6" t="s">
        <v>369</v>
      </c>
      <c r="D239" s="6" t="s">
        <v>657</v>
      </c>
    </row>
    <row r="240" spans="2:4" ht="12.75" x14ac:dyDescent="0.2">
      <c r="B240" s="6" t="s">
        <v>370</v>
      </c>
      <c r="C240" s="6" t="s">
        <v>299</v>
      </c>
      <c r="D240" s="6" t="s">
        <v>657</v>
      </c>
    </row>
    <row r="241" spans="2:4" ht="12.75" x14ac:dyDescent="0.2">
      <c r="B241" s="6" t="s">
        <v>371</v>
      </c>
      <c r="C241" s="6" t="s">
        <v>97</v>
      </c>
      <c r="D241" s="6" t="s">
        <v>657</v>
      </c>
    </row>
    <row r="242" spans="2:4" ht="12.75" x14ac:dyDescent="0.2">
      <c r="B242" s="6" t="s">
        <v>372</v>
      </c>
      <c r="C242" s="6" t="s">
        <v>373</v>
      </c>
      <c r="D242" s="6" t="s">
        <v>657</v>
      </c>
    </row>
    <row r="243" spans="2:4" ht="12.75" x14ac:dyDescent="0.2">
      <c r="B243" s="6" t="s">
        <v>374</v>
      </c>
      <c r="C243" s="6" t="s">
        <v>375</v>
      </c>
      <c r="D243" s="6" t="s">
        <v>657</v>
      </c>
    </row>
    <row r="244" spans="2:4" ht="12.75" x14ac:dyDescent="0.2">
      <c r="B244" s="6" t="s">
        <v>376</v>
      </c>
      <c r="C244" s="6" t="s">
        <v>377</v>
      </c>
      <c r="D244" s="6" t="s">
        <v>657</v>
      </c>
    </row>
    <row r="245" spans="2:4" ht="12.75" x14ac:dyDescent="0.2">
      <c r="B245" s="6" t="s">
        <v>378</v>
      </c>
      <c r="C245" s="6" t="s">
        <v>198</v>
      </c>
      <c r="D245" s="6" t="s">
        <v>657</v>
      </c>
    </row>
    <row r="246" spans="2:4" ht="12.75" x14ac:dyDescent="0.2">
      <c r="B246" s="6" t="s">
        <v>379</v>
      </c>
      <c r="C246" s="6" t="s">
        <v>322</v>
      </c>
      <c r="D246" s="6" t="s">
        <v>657</v>
      </c>
    </row>
    <row r="247" spans="2:4" ht="12.75" x14ac:dyDescent="0.2">
      <c r="B247" s="6" t="s">
        <v>380</v>
      </c>
      <c r="C247" s="6" t="s">
        <v>381</v>
      </c>
      <c r="D247" s="6" t="s">
        <v>657</v>
      </c>
    </row>
    <row r="248" spans="2:4" ht="12.75" x14ac:dyDescent="0.2">
      <c r="B248" s="6" t="s">
        <v>382</v>
      </c>
      <c r="C248" s="6" t="s">
        <v>287</v>
      </c>
      <c r="D248" s="6" t="s">
        <v>657</v>
      </c>
    </row>
    <row r="249" spans="2:4" ht="12.75" x14ac:dyDescent="0.2">
      <c r="B249" s="6" t="s">
        <v>383</v>
      </c>
      <c r="C249" s="6" t="s">
        <v>69</v>
      </c>
      <c r="D249" s="6" t="s">
        <v>658</v>
      </c>
    </row>
    <row r="250" spans="2:4" ht="12.75" x14ac:dyDescent="0.2">
      <c r="B250" s="6" t="s">
        <v>130</v>
      </c>
      <c r="C250" s="6" t="s">
        <v>384</v>
      </c>
      <c r="D250" s="6" t="s">
        <v>658</v>
      </c>
    </row>
    <row r="251" spans="2:4" ht="12.75" x14ac:dyDescent="0.2">
      <c r="B251" s="6" t="s">
        <v>385</v>
      </c>
      <c r="C251" s="6" t="s">
        <v>276</v>
      </c>
      <c r="D251" s="6" t="s">
        <v>658</v>
      </c>
    </row>
    <row r="252" spans="2:4" ht="12.75" x14ac:dyDescent="0.2">
      <c r="B252" s="6" t="s">
        <v>386</v>
      </c>
      <c r="C252" s="6" t="s">
        <v>221</v>
      </c>
      <c r="D252" s="6" t="s">
        <v>658</v>
      </c>
    </row>
    <row r="253" spans="2:4" ht="12.75" x14ac:dyDescent="0.2">
      <c r="B253" s="6" t="s">
        <v>387</v>
      </c>
      <c r="C253" s="6" t="s">
        <v>388</v>
      </c>
      <c r="D253" s="6" t="s">
        <v>658</v>
      </c>
    </row>
    <row r="254" spans="2:4" ht="12.75" x14ac:dyDescent="0.2">
      <c r="B254" s="6" t="s">
        <v>389</v>
      </c>
      <c r="C254" s="6" t="s">
        <v>390</v>
      </c>
      <c r="D254" s="6" t="s">
        <v>658</v>
      </c>
    </row>
    <row r="255" spans="2:4" ht="12.75" x14ac:dyDescent="0.2">
      <c r="B255" s="6" t="s">
        <v>391</v>
      </c>
      <c r="C255" s="6" t="s">
        <v>392</v>
      </c>
      <c r="D255" s="6" t="s">
        <v>658</v>
      </c>
    </row>
    <row r="256" spans="2:4" ht="12.75" x14ac:dyDescent="0.2">
      <c r="B256" s="6" t="s">
        <v>393</v>
      </c>
      <c r="C256" s="6" t="s">
        <v>394</v>
      </c>
      <c r="D256" s="6" t="s">
        <v>658</v>
      </c>
    </row>
    <row r="257" spans="2:4" ht="12.75" x14ac:dyDescent="0.2">
      <c r="B257" s="2" t="s">
        <v>395</v>
      </c>
      <c r="C257" s="2" t="s">
        <v>217</v>
      </c>
      <c r="D257" s="2" t="s">
        <v>659</v>
      </c>
    </row>
    <row r="258" spans="2:4" ht="25.5" x14ac:dyDescent="0.2">
      <c r="B258" s="2" t="s">
        <v>396</v>
      </c>
      <c r="C258" s="2" t="s">
        <v>245</v>
      </c>
      <c r="D258" s="2" t="s">
        <v>659</v>
      </c>
    </row>
    <row r="259" spans="2:4" ht="12.75" x14ac:dyDescent="0.2">
      <c r="B259" s="2" t="s">
        <v>397</v>
      </c>
      <c r="C259" s="2" t="s">
        <v>398</v>
      </c>
      <c r="D259" s="2" t="s">
        <v>659</v>
      </c>
    </row>
    <row r="260" spans="2:4" ht="12.75" x14ac:dyDescent="0.2">
      <c r="B260" s="2" t="s">
        <v>399</v>
      </c>
      <c r="C260" s="2" t="s">
        <v>131</v>
      </c>
      <c r="D260" s="2" t="s">
        <v>659</v>
      </c>
    </row>
    <row r="261" spans="2:4" ht="12.75" x14ac:dyDescent="0.2">
      <c r="B261" s="2" t="s">
        <v>400</v>
      </c>
      <c r="C261" s="2" t="s">
        <v>296</v>
      </c>
      <c r="D261" s="2" t="s">
        <v>659</v>
      </c>
    </row>
    <row r="262" spans="2:4" ht="12.75" x14ac:dyDescent="0.2">
      <c r="B262" s="2" t="s">
        <v>401</v>
      </c>
      <c r="C262" s="2" t="s">
        <v>402</v>
      </c>
      <c r="D262" s="2" t="s">
        <v>659</v>
      </c>
    </row>
    <row r="263" spans="2:4" ht="12.75" x14ac:dyDescent="0.2">
      <c r="B263" s="2" t="s">
        <v>403</v>
      </c>
      <c r="C263" s="2" t="s">
        <v>121</v>
      </c>
      <c r="D263" s="2" t="s">
        <v>660</v>
      </c>
    </row>
    <row r="264" spans="2:4" ht="12.75" x14ac:dyDescent="0.2">
      <c r="B264" s="2" t="s">
        <v>404</v>
      </c>
      <c r="C264" s="2" t="s">
        <v>405</v>
      </c>
      <c r="D264" s="2" t="s">
        <v>660</v>
      </c>
    </row>
    <row r="265" spans="2:4" ht="12.75" x14ac:dyDescent="0.2">
      <c r="B265" s="2" t="s">
        <v>406</v>
      </c>
      <c r="C265" s="2" t="s">
        <v>196</v>
      </c>
      <c r="D265" s="2" t="s">
        <v>660</v>
      </c>
    </row>
    <row r="266" spans="2:4" ht="12.75" x14ac:dyDescent="0.2">
      <c r="B266" s="2" t="s">
        <v>407</v>
      </c>
      <c r="C266" s="2" t="s">
        <v>57</v>
      </c>
      <c r="D266" s="2" t="s">
        <v>660</v>
      </c>
    </row>
    <row r="267" spans="2:4" ht="12.75" x14ac:dyDescent="0.2">
      <c r="B267" s="2" t="s">
        <v>122</v>
      </c>
      <c r="C267" s="2" t="s">
        <v>408</v>
      </c>
      <c r="D267" s="2" t="s">
        <v>660</v>
      </c>
    </row>
    <row r="268" spans="2:4" ht="12.75" x14ac:dyDescent="0.2">
      <c r="B268" s="2" t="s">
        <v>409</v>
      </c>
      <c r="C268" s="2" t="s">
        <v>29</v>
      </c>
      <c r="D268" s="2" t="s">
        <v>660</v>
      </c>
    </row>
    <row r="269" spans="2:4" ht="12.75" x14ac:dyDescent="0.2">
      <c r="B269" s="2" t="s">
        <v>410</v>
      </c>
      <c r="C269" s="2" t="s">
        <v>22</v>
      </c>
      <c r="D269" s="2" t="s">
        <v>661</v>
      </c>
    </row>
    <row r="270" spans="2:4" ht="12.75" x14ac:dyDescent="0.2">
      <c r="B270" s="2" t="s">
        <v>411</v>
      </c>
      <c r="C270" s="2" t="s">
        <v>69</v>
      </c>
      <c r="D270" s="2" t="s">
        <v>661</v>
      </c>
    </row>
    <row r="271" spans="2:4" ht="12.75" x14ac:dyDescent="0.2">
      <c r="B271" s="2" t="s">
        <v>412</v>
      </c>
      <c r="C271" s="2" t="s">
        <v>413</v>
      </c>
      <c r="D271" s="2" t="s">
        <v>661</v>
      </c>
    </row>
    <row r="272" spans="2:4" ht="12.75" x14ac:dyDescent="0.2">
      <c r="B272" s="2" t="s">
        <v>414</v>
      </c>
      <c r="C272" s="2" t="s">
        <v>52</v>
      </c>
      <c r="D272" s="2" t="s">
        <v>661</v>
      </c>
    </row>
    <row r="273" spans="2:4" ht="12.75" x14ac:dyDescent="0.2">
      <c r="B273" s="2" t="s">
        <v>415</v>
      </c>
      <c r="C273" s="2" t="s">
        <v>210</v>
      </c>
      <c r="D273" s="2" t="s">
        <v>661</v>
      </c>
    </row>
    <row r="274" spans="2:4" ht="12.75" x14ac:dyDescent="0.2">
      <c r="B274" s="2" t="s">
        <v>416</v>
      </c>
      <c r="C274" s="2" t="s">
        <v>417</v>
      </c>
      <c r="D274" s="2" t="s">
        <v>661</v>
      </c>
    </row>
    <row r="275" spans="2:4" ht="12.75" x14ac:dyDescent="0.2">
      <c r="B275" s="2" t="s">
        <v>418</v>
      </c>
      <c r="C275" s="2" t="s">
        <v>398</v>
      </c>
      <c r="D275" s="2" t="s">
        <v>661</v>
      </c>
    </row>
    <row r="276" spans="2:4" ht="12.75" x14ac:dyDescent="0.2">
      <c r="B276" s="2" t="s">
        <v>419</v>
      </c>
      <c r="C276" s="2" t="s">
        <v>16</v>
      </c>
      <c r="D276" s="2" t="s">
        <v>663</v>
      </c>
    </row>
    <row r="277" spans="2:4" ht="12.75" x14ac:dyDescent="0.2">
      <c r="B277" s="2" t="s">
        <v>420</v>
      </c>
      <c r="C277" s="2" t="s">
        <v>421</v>
      </c>
      <c r="D277" s="2" t="s">
        <v>663</v>
      </c>
    </row>
    <row r="278" spans="2:4" ht="12.75" x14ac:dyDescent="0.2">
      <c r="B278" s="2" t="s">
        <v>422</v>
      </c>
      <c r="C278" s="2" t="s">
        <v>40</v>
      </c>
      <c r="D278" s="2" t="s">
        <v>663</v>
      </c>
    </row>
    <row r="279" spans="2:4" ht="12.75" x14ac:dyDescent="0.2">
      <c r="B279" s="2" t="s">
        <v>423</v>
      </c>
      <c r="C279" s="2" t="s">
        <v>128</v>
      </c>
      <c r="D279" s="2" t="s">
        <v>663</v>
      </c>
    </row>
    <row r="280" spans="2:4" ht="12.75" x14ac:dyDescent="0.2">
      <c r="B280" s="2" t="s">
        <v>424</v>
      </c>
      <c r="C280" s="2" t="s">
        <v>425</v>
      </c>
      <c r="D280" s="2" t="s">
        <v>663</v>
      </c>
    </row>
    <row r="281" spans="2:4" ht="12.75" x14ac:dyDescent="0.2">
      <c r="B281" s="2" t="s">
        <v>426</v>
      </c>
      <c r="C281" s="2" t="s">
        <v>90</v>
      </c>
      <c r="D281" s="2" t="s">
        <v>663</v>
      </c>
    </row>
    <row r="282" spans="2:4" ht="12.75" x14ac:dyDescent="0.2">
      <c r="B282" s="2" t="s">
        <v>427</v>
      </c>
      <c r="C282" s="2" t="s">
        <v>428</v>
      </c>
      <c r="D282" s="2" t="s">
        <v>663</v>
      </c>
    </row>
    <row r="283" spans="2:4" ht="12.75" x14ac:dyDescent="0.2">
      <c r="B283" s="2" t="s">
        <v>429</v>
      </c>
      <c r="C283" s="2" t="s">
        <v>430</v>
      </c>
      <c r="D283" s="2" t="s">
        <v>662</v>
      </c>
    </row>
    <row r="284" spans="2:4" ht="12.75" x14ac:dyDescent="0.2">
      <c r="B284" s="2" t="s">
        <v>431</v>
      </c>
      <c r="C284" s="2" t="s">
        <v>45</v>
      </c>
      <c r="D284" s="2" t="s">
        <v>662</v>
      </c>
    </row>
    <row r="285" spans="2:4" ht="12.75" x14ac:dyDescent="0.2">
      <c r="B285" s="2" t="s">
        <v>432</v>
      </c>
      <c r="C285" s="2" t="s">
        <v>433</v>
      </c>
      <c r="D285" s="2" t="s">
        <v>662</v>
      </c>
    </row>
    <row r="286" spans="2:4" ht="12.75" x14ac:dyDescent="0.2">
      <c r="B286" s="2" t="s">
        <v>434</v>
      </c>
      <c r="C286" s="2" t="s">
        <v>435</v>
      </c>
      <c r="D286" s="2" t="s">
        <v>662</v>
      </c>
    </row>
    <row r="287" spans="2:4" ht="12.75" x14ac:dyDescent="0.2">
      <c r="B287" s="2" t="s">
        <v>436</v>
      </c>
      <c r="C287" s="2" t="s">
        <v>97</v>
      </c>
      <c r="D287" s="2" t="s">
        <v>627</v>
      </c>
    </row>
    <row r="288" spans="2:4" ht="12.75" x14ac:dyDescent="0.2">
      <c r="B288" s="2" t="s">
        <v>437</v>
      </c>
      <c r="C288" s="2" t="s">
        <v>223</v>
      </c>
      <c r="D288" s="2" t="s">
        <v>662</v>
      </c>
    </row>
    <row r="289" spans="2:4" ht="12.75" x14ac:dyDescent="0.2">
      <c r="B289" s="2" t="s">
        <v>438</v>
      </c>
      <c r="C289" s="2" t="s">
        <v>52</v>
      </c>
      <c r="D289" s="2" t="s">
        <v>662</v>
      </c>
    </row>
    <row r="290" spans="2:4" ht="12.75" x14ac:dyDescent="0.2">
      <c r="B290" s="6" t="s">
        <v>439</v>
      </c>
      <c r="C290" s="6" t="s">
        <v>27</v>
      </c>
      <c r="D290" s="6" t="s">
        <v>664</v>
      </c>
    </row>
    <row r="291" spans="2:4" ht="12.75" x14ac:dyDescent="0.2">
      <c r="B291" s="6" t="s">
        <v>440</v>
      </c>
      <c r="C291" s="6" t="s">
        <v>24</v>
      </c>
      <c r="D291" s="6" t="s">
        <v>664</v>
      </c>
    </row>
    <row r="292" spans="2:4" ht="12.75" x14ac:dyDescent="0.2">
      <c r="B292" s="6" t="s">
        <v>441</v>
      </c>
      <c r="C292" s="6" t="s">
        <v>212</v>
      </c>
      <c r="D292" s="6" t="s">
        <v>664</v>
      </c>
    </row>
    <row r="293" spans="2:4" ht="12.75" x14ac:dyDescent="0.2">
      <c r="B293" s="6" t="s">
        <v>442</v>
      </c>
      <c r="C293" s="6" t="s">
        <v>57</v>
      </c>
      <c r="D293" s="6" t="s">
        <v>664</v>
      </c>
    </row>
    <row r="294" spans="2:4" ht="12.75" x14ac:dyDescent="0.2">
      <c r="B294" s="6" t="s">
        <v>443</v>
      </c>
      <c r="C294" s="6" t="s">
        <v>50</v>
      </c>
      <c r="D294" s="6" t="s">
        <v>664</v>
      </c>
    </row>
    <row r="295" spans="2:4" ht="12.75" x14ac:dyDescent="0.2">
      <c r="B295" s="6" t="s">
        <v>444</v>
      </c>
      <c r="C295" s="6" t="s">
        <v>113</v>
      </c>
      <c r="D295" s="6" t="s">
        <v>664</v>
      </c>
    </row>
    <row r="296" spans="2:4" ht="12.75" x14ac:dyDescent="0.2">
      <c r="B296" s="6" t="s">
        <v>445</v>
      </c>
      <c r="C296" s="6" t="s">
        <v>113</v>
      </c>
      <c r="D296" s="6" t="s">
        <v>664</v>
      </c>
    </row>
    <row r="297" spans="2:4" ht="12.75" x14ac:dyDescent="0.2">
      <c r="B297" s="2" t="s">
        <v>406</v>
      </c>
      <c r="C297" s="2" t="s">
        <v>198</v>
      </c>
      <c r="D297" s="2" t="s">
        <v>665</v>
      </c>
    </row>
    <row r="298" spans="2:4" ht="12.75" x14ac:dyDescent="0.2">
      <c r="B298" s="2" t="s">
        <v>446</v>
      </c>
      <c r="C298" s="2" t="s">
        <v>447</v>
      </c>
      <c r="D298" s="2" t="s">
        <v>665</v>
      </c>
    </row>
    <row r="299" spans="2:4" ht="12.75" x14ac:dyDescent="0.2">
      <c r="B299" s="2" t="s">
        <v>448</v>
      </c>
      <c r="C299" s="2" t="s">
        <v>449</v>
      </c>
      <c r="D299" s="2" t="s">
        <v>665</v>
      </c>
    </row>
    <row r="300" spans="2:4" ht="12.75" x14ac:dyDescent="0.2">
      <c r="B300" s="2" t="s">
        <v>450</v>
      </c>
      <c r="C300" s="2" t="s">
        <v>128</v>
      </c>
      <c r="D300" s="2" t="s">
        <v>665</v>
      </c>
    </row>
    <row r="301" spans="2:4" ht="12.75" x14ac:dyDescent="0.2">
      <c r="B301" s="2" t="s">
        <v>451</v>
      </c>
      <c r="C301" s="2" t="s">
        <v>221</v>
      </c>
      <c r="D301" s="2" t="s">
        <v>665</v>
      </c>
    </row>
    <row r="302" spans="2:4" ht="12.75" x14ac:dyDescent="0.2">
      <c r="B302" s="2" t="s">
        <v>452</v>
      </c>
      <c r="C302" s="2" t="s">
        <v>196</v>
      </c>
      <c r="D302" s="2" t="s">
        <v>665</v>
      </c>
    </row>
    <row r="303" spans="2:4" ht="12.75" x14ac:dyDescent="0.2">
      <c r="B303" s="6" t="s">
        <v>123</v>
      </c>
      <c r="C303" s="6" t="s">
        <v>453</v>
      </c>
      <c r="D303" s="6" t="s">
        <v>666</v>
      </c>
    </row>
    <row r="304" spans="2:4" ht="12.75" x14ac:dyDescent="0.2">
      <c r="B304" s="6" t="s">
        <v>454</v>
      </c>
      <c r="C304" s="6" t="s">
        <v>455</v>
      </c>
      <c r="D304" s="6" t="s">
        <v>666</v>
      </c>
    </row>
    <row r="305" spans="2:4" ht="12.75" x14ac:dyDescent="0.2">
      <c r="B305" s="6" t="s">
        <v>456</v>
      </c>
      <c r="C305" s="6" t="s">
        <v>457</v>
      </c>
      <c r="D305" s="6" t="s">
        <v>666</v>
      </c>
    </row>
    <row r="306" spans="2:4" ht="12.75" x14ac:dyDescent="0.2">
      <c r="B306" s="6" t="s">
        <v>458</v>
      </c>
      <c r="C306" s="6" t="s">
        <v>459</v>
      </c>
      <c r="D306" s="6" t="s">
        <v>666</v>
      </c>
    </row>
    <row r="307" spans="2:4" ht="12.75" x14ac:dyDescent="0.2">
      <c r="B307" s="6" t="s">
        <v>460</v>
      </c>
      <c r="C307" s="6" t="s">
        <v>461</v>
      </c>
      <c r="D307" s="6" t="s">
        <v>666</v>
      </c>
    </row>
    <row r="308" spans="2:4" ht="12.75" x14ac:dyDescent="0.2">
      <c r="B308" s="6" t="s">
        <v>462</v>
      </c>
      <c r="C308" s="6" t="s">
        <v>463</v>
      </c>
      <c r="D308" s="6" t="s">
        <v>666</v>
      </c>
    </row>
    <row r="309" spans="2:4" ht="12.75" x14ac:dyDescent="0.2">
      <c r="B309" s="6" t="s">
        <v>464</v>
      </c>
      <c r="C309" s="6" t="s">
        <v>465</v>
      </c>
      <c r="D309" s="6" t="s">
        <v>666</v>
      </c>
    </row>
    <row r="310" spans="2:4" ht="12.75" x14ac:dyDescent="0.2">
      <c r="B310" s="2" t="s">
        <v>466</v>
      </c>
      <c r="C310" s="2" t="s">
        <v>467</v>
      </c>
      <c r="D310" s="2" t="s">
        <v>667</v>
      </c>
    </row>
    <row r="311" spans="2:4" ht="12.75" x14ac:dyDescent="0.2">
      <c r="B311" s="2" t="s">
        <v>468</v>
      </c>
      <c r="C311" s="2" t="s">
        <v>221</v>
      </c>
      <c r="D311" s="2" t="s">
        <v>667</v>
      </c>
    </row>
    <row r="312" spans="2:4" ht="12.75" x14ac:dyDescent="0.2">
      <c r="B312" s="2" t="s">
        <v>469</v>
      </c>
      <c r="C312" s="2" t="s">
        <v>470</v>
      </c>
      <c r="D312" s="2" t="s">
        <v>667</v>
      </c>
    </row>
    <row r="313" spans="2:4" ht="12.75" x14ac:dyDescent="0.2">
      <c r="B313" s="2" t="s">
        <v>471</v>
      </c>
      <c r="C313" s="2" t="s">
        <v>270</v>
      </c>
      <c r="D313" s="2" t="s">
        <v>667</v>
      </c>
    </row>
    <row r="314" spans="2:4" ht="12.75" x14ac:dyDescent="0.2">
      <c r="B314" s="2" t="s">
        <v>472</v>
      </c>
      <c r="C314" s="2" t="s">
        <v>473</v>
      </c>
      <c r="D314" s="2" t="s">
        <v>667</v>
      </c>
    </row>
    <row r="315" spans="2:4" ht="12.75" x14ac:dyDescent="0.2">
      <c r="B315" s="2" t="s">
        <v>474</v>
      </c>
      <c r="C315" s="2" t="s">
        <v>69</v>
      </c>
      <c r="D315" s="2" t="s">
        <v>667</v>
      </c>
    </row>
    <row r="316" spans="2:4" ht="12.75" x14ac:dyDescent="0.2">
      <c r="B316" s="2" t="s">
        <v>475</v>
      </c>
      <c r="C316" s="2" t="s">
        <v>476</v>
      </c>
      <c r="D316" s="2" t="s">
        <v>668</v>
      </c>
    </row>
    <row r="317" spans="2:4" ht="12.75" x14ac:dyDescent="0.2">
      <c r="B317" s="2" t="s">
        <v>477</v>
      </c>
      <c r="C317" s="2" t="s">
        <v>260</v>
      </c>
      <c r="D317" s="2" t="s">
        <v>668</v>
      </c>
    </row>
    <row r="318" spans="2:4" ht="12.75" x14ac:dyDescent="0.2">
      <c r="B318" s="2" t="s">
        <v>478</v>
      </c>
      <c r="C318" s="2" t="s">
        <v>479</v>
      </c>
      <c r="D318" s="2" t="s">
        <v>668</v>
      </c>
    </row>
    <row r="319" spans="2:4" ht="12.75" x14ac:dyDescent="0.2">
      <c r="B319" s="2" t="s">
        <v>480</v>
      </c>
      <c r="C319" s="2" t="s">
        <v>449</v>
      </c>
      <c r="D319" s="2" t="s">
        <v>668</v>
      </c>
    </row>
    <row r="320" spans="2:4" ht="12.75" x14ac:dyDescent="0.2">
      <c r="B320" s="2" t="s">
        <v>481</v>
      </c>
      <c r="C320" s="2" t="s">
        <v>330</v>
      </c>
      <c r="D320" s="2" t="s">
        <v>668</v>
      </c>
    </row>
    <row r="321" spans="2:4" ht="12.75" x14ac:dyDescent="0.2">
      <c r="B321" s="2" t="s">
        <v>482</v>
      </c>
      <c r="C321" s="2" t="s">
        <v>342</v>
      </c>
      <c r="D321" s="2" t="s">
        <v>668</v>
      </c>
    </row>
    <row r="322" spans="2:4" ht="12.75" x14ac:dyDescent="0.2">
      <c r="B322" s="3" t="s">
        <v>620</v>
      </c>
      <c r="C322" s="2" t="s">
        <v>247</v>
      </c>
      <c r="D322" s="2" t="s">
        <v>668</v>
      </c>
    </row>
    <row r="323" spans="2:4" ht="12.75" x14ac:dyDescent="0.2">
      <c r="B323" s="2" t="s">
        <v>483</v>
      </c>
      <c r="C323" s="2" t="s">
        <v>484</v>
      </c>
      <c r="D323" s="2" t="s">
        <v>669</v>
      </c>
    </row>
    <row r="324" spans="2:4" ht="12.75" x14ac:dyDescent="0.2">
      <c r="B324" s="2" t="s">
        <v>485</v>
      </c>
      <c r="C324" s="2" t="s">
        <v>381</v>
      </c>
      <c r="D324" s="2" t="s">
        <v>669</v>
      </c>
    </row>
    <row r="325" spans="2:4" ht="12.75" x14ac:dyDescent="0.2">
      <c r="B325" s="2" t="s">
        <v>486</v>
      </c>
      <c r="C325" s="2" t="s">
        <v>210</v>
      </c>
      <c r="D325" s="2" t="s">
        <v>669</v>
      </c>
    </row>
    <row r="326" spans="2:4" ht="12.75" x14ac:dyDescent="0.2">
      <c r="B326" s="2" t="s">
        <v>487</v>
      </c>
      <c r="C326" s="2" t="s">
        <v>155</v>
      </c>
      <c r="D326" s="2" t="s">
        <v>669</v>
      </c>
    </row>
    <row r="327" spans="2:4" ht="12.75" x14ac:dyDescent="0.2">
      <c r="B327" s="2" t="s">
        <v>488</v>
      </c>
      <c r="C327" s="2" t="s">
        <v>489</v>
      </c>
      <c r="D327" s="2" t="s">
        <v>669</v>
      </c>
    </row>
    <row r="328" spans="2:4" ht="12.75" x14ac:dyDescent="0.2">
      <c r="B328" s="2" t="s">
        <v>490</v>
      </c>
      <c r="C328" s="2" t="s">
        <v>491</v>
      </c>
      <c r="D328" s="2" t="s">
        <v>669</v>
      </c>
    </row>
    <row r="329" spans="2:4" ht="12.75" x14ac:dyDescent="0.2">
      <c r="B329" s="6" t="s">
        <v>492</v>
      </c>
      <c r="C329" s="6" t="s">
        <v>493</v>
      </c>
      <c r="D329" s="6" t="s">
        <v>670</v>
      </c>
    </row>
    <row r="330" spans="2:4" ht="12.75" x14ac:dyDescent="0.2">
      <c r="B330" s="6" t="s">
        <v>494</v>
      </c>
      <c r="C330" s="6" t="s">
        <v>473</v>
      </c>
      <c r="D330" s="6" t="s">
        <v>670</v>
      </c>
    </row>
    <row r="331" spans="2:4" ht="12.75" x14ac:dyDescent="0.2">
      <c r="B331" s="6" t="s">
        <v>495</v>
      </c>
      <c r="C331" s="6" t="s">
        <v>22</v>
      </c>
      <c r="D331" s="6" t="s">
        <v>670</v>
      </c>
    </row>
    <row r="332" spans="2:4" ht="12.75" x14ac:dyDescent="0.2">
      <c r="B332" s="6" t="s">
        <v>496</v>
      </c>
      <c r="C332" s="6" t="s">
        <v>239</v>
      </c>
      <c r="D332" s="6" t="s">
        <v>670</v>
      </c>
    </row>
    <row r="333" spans="2:4" ht="12.75" x14ac:dyDescent="0.2">
      <c r="B333" s="6" t="s">
        <v>497</v>
      </c>
      <c r="C333" s="6" t="s">
        <v>52</v>
      </c>
      <c r="D333" s="6" t="s">
        <v>670</v>
      </c>
    </row>
    <row r="334" spans="2:4" ht="12.75" x14ac:dyDescent="0.2">
      <c r="B334" s="6" t="s">
        <v>498</v>
      </c>
      <c r="C334" s="6" t="s">
        <v>499</v>
      </c>
      <c r="D334" s="6" t="s">
        <v>670</v>
      </c>
    </row>
    <row r="335" spans="2:4" ht="25.5" x14ac:dyDescent="0.2">
      <c r="B335" s="6" t="s">
        <v>500</v>
      </c>
      <c r="C335" s="6" t="s">
        <v>133</v>
      </c>
      <c r="D335" s="6" t="s">
        <v>671</v>
      </c>
    </row>
    <row r="336" spans="2:4" ht="25.5" x14ac:dyDescent="0.2">
      <c r="B336" s="6" t="s">
        <v>501</v>
      </c>
      <c r="C336" s="6" t="s">
        <v>57</v>
      </c>
      <c r="D336" s="6" t="s">
        <v>671</v>
      </c>
    </row>
    <row r="337" spans="2:4" ht="25.5" x14ac:dyDescent="0.2">
      <c r="B337" s="6" t="s">
        <v>502</v>
      </c>
      <c r="C337" s="6" t="s">
        <v>503</v>
      </c>
      <c r="D337" s="6" t="s">
        <v>671</v>
      </c>
    </row>
    <row r="338" spans="2:4" ht="25.5" x14ac:dyDescent="0.2">
      <c r="B338" s="6" t="s">
        <v>504</v>
      </c>
      <c r="C338" s="6" t="s">
        <v>50</v>
      </c>
      <c r="D338" s="6" t="s">
        <v>671</v>
      </c>
    </row>
    <row r="339" spans="2:4" ht="25.5" x14ac:dyDescent="0.2">
      <c r="B339" s="6" t="s">
        <v>505</v>
      </c>
      <c r="C339" s="6" t="s">
        <v>57</v>
      </c>
      <c r="D339" s="6" t="s">
        <v>671</v>
      </c>
    </row>
    <row r="340" spans="2:4" ht="25.5" x14ac:dyDescent="0.2">
      <c r="B340" s="6" t="s">
        <v>506</v>
      </c>
      <c r="C340" s="6" t="s">
        <v>507</v>
      </c>
      <c r="D340" s="6" t="s">
        <v>671</v>
      </c>
    </row>
    <row r="341" spans="2:4" ht="25.5" x14ac:dyDescent="0.2">
      <c r="B341" s="6" t="s">
        <v>508</v>
      </c>
      <c r="C341" s="6" t="s">
        <v>428</v>
      </c>
      <c r="D341" s="6" t="s">
        <v>671</v>
      </c>
    </row>
    <row r="342" spans="2:4" ht="12.75" x14ac:dyDescent="0.2">
      <c r="B342" s="2" t="s">
        <v>509</v>
      </c>
      <c r="C342" s="2" t="s">
        <v>510</v>
      </c>
      <c r="D342" s="2" t="s">
        <v>672</v>
      </c>
    </row>
    <row r="343" spans="2:4" ht="12.75" x14ac:dyDescent="0.2">
      <c r="B343" s="2" t="s">
        <v>511</v>
      </c>
      <c r="C343" s="2" t="s">
        <v>57</v>
      </c>
      <c r="D343" s="2" t="s">
        <v>672</v>
      </c>
    </row>
    <row r="344" spans="2:4" ht="12.75" x14ac:dyDescent="0.2">
      <c r="B344" s="2" t="s">
        <v>512</v>
      </c>
      <c r="C344" s="2" t="s">
        <v>45</v>
      </c>
      <c r="D344" s="2" t="s">
        <v>672</v>
      </c>
    </row>
    <row r="345" spans="2:4" ht="12.75" x14ac:dyDescent="0.2">
      <c r="B345" s="2" t="s">
        <v>513</v>
      </c>
      <c r="C345" s="2" t="s">
        <v>27</v>
      </c>
      <c r="D345" s="2" t="s">
        <v>672</v>
      </c>
    </row>
    <row r="346" spans="2:4" ht="12.75" x14ac:dyDescent="0.2">
      <c r="B346" s="2" t="s">
        <v>514</v>
      </c>
      <c r="C346" s="2" t="s">
        <v>402</v>
      </c>
      <c r="D346" s="2" t="s">
        <v>672</v>
      </c>
    </row>
    <row r="347" spans="2:4" ht="12.75" x14ac:dyDescent="0.2">
      <c r="B347" s="2" t="s">
        <v>515</v>
      </c>
      <c r="C347" s="2" t="s">
        <v>516</v>
      </c>
      <c r="D347" s="2" t="s">
        <v>672</v>
      </c>
    </row>
    <row r="348" spans="2:4" ht="12.75" x14ac:dyDescent="0.2">
      <c r="B348" s="2" t="s">
        <v>517</v>
      </c>
      <c r="C348" s="2" t="s">
        <v>93</v>
      </c>
      <c r="D348" s="2" t="s">
        <v>672</v>
      </c>
    </row>
    <row r="349" spans="2:4" ht="12.75" x14ac:dyDescent="0.2">
      <c r="B349" s="2" t="s">
        <v>518</v>
      </c>
      <c r="C349" s="2" t="s">
        <v>45</v>
      </c>
      <c r="D349" s="2" t="s">
        <v>672</v>
      </c>
    </row>
    <row r="350" spans="2:4" ht="12.75" x14ac:dyDescent="0.2">
      <c r="B350" s="2" t="s">
        <v>519</v>
      </c>
      <c r="C350" s="2" t="s">
        <v>97</v>
      </c>
      <c r="D350" s="2" t="s">
        <v>672</v>
      </c>
    </row>
    <row r="351" spans="2:4" ht="12.75" x14ac:dyDescent="0.2">
      <c r="B351" s="2" t="s">
        <v>520</v>
      </c>
      <c r="C351" s="2" t="s">
        <v>521</v>
      </c>
      <c r="D351" s="2" t="s">
        <v>672</v>
      </c>
    </row>
    <row r="352" spans="2:4" ht="12.75" x14ac:dyDescent="0.2">
      <c r="B352" s="2" t="s">
        <v>522</v>
      </c>
      <c r="C352" s="2" t="s">
        <v>523</v>
      </c>
      <c r="D352" s="2" t="s">
        <v>673</v>
      </c>
    </row>
    <row r="353" spans="2:4" ht="12.75" x14ac:dyDescent="0.2">
      <c r="B353" s="2" t="s">
        <v>524</v>
      </c>
      <c r="C353" s="2" t="s">
        <v>525</v>
      </c>
      <c r="D353" s="2" t="s">
        <v>673</v>
      </c>
    </row>
    <row r="354" spans="2:4" ht="12.75" x14ac:dyDescent="0.2">
      <c r="B354" s="2" t="s">
        <v>526</v>
      </c>
      <c r="C354" s="2" t="s">
        <v>527</v>
      </c>
      <c r="D354" s="2" t="s">
        <v>673</v>
      </c>
    </row>
    <row r="355" spans="2:4" ht="12.75" x14ac:dyDescent="0.2">
      <c r="B355" s="2" t="s">
        <v>528</v>
      </c>
      <c r="C355" s="2" t="s">
        <v>12</v>
      </c>
      <c r="D355" s="2" t="s">
        <v>673</v>
      </c>
    </row>
    <row r="356" spans="2:4" ht="12.75" x14ac:dyDescent="0.2">
      <c r="B356" s="2" t="s">
        <v>529</v>
      </c>
      <c r="C356" s="2" t="s">
        <v>299</v>
      </c>
      <c r="D356" s="2" t="s">
        <v>673</v>
      </c>
    </row>
    <row r="357" spans="2:4" ht="12.75" x14ac:dyDescent="0.2">
      <c r="B357" s="2" t="s">
        <v>530</v>
      </c>
      <c r="C357" s="2" t="s">
        <v>45</v>
      </c>
      <c r="D357" s="2" t="s">
        <v>673</v>
      </c>
    </row>
    <row r="358" spans="2:4" ht="12.75" x14ac:dyDescent="0.2">
      <c r="B358" s="6" t="s">
        <v>531</v>
      </c>
      <c r="C358" s="6" t="s">
        <v>325</v>
      </c>
      <c r="D358" s="6" t="s">
        <v>674</v>
      </c>
    </row>
    <row r="359" spans="2:4" ht="12.75" x14ac:dyDescent="0.2">
      <c r="B359" s="6" t="s">
        <v>532</v>
      </c>
      <c r="C359" s="6" t="s">
        <v>533</v>
      </c>
      <c r="D359" s="6" t="s">
        <v>674</v>
      </c>
    </row>
    <row r="360" spans="2:4" ht="12.75" x14ac:dyDescent="0.2">
      <c r="B360" s="6" t="s">
        <v>534</v>
      </c>
      <c r="C360" s="6" t="s">
        <v>249</v>
      </c>
      <c r="D360" s="6" t="s">
        <v>674</v>
      </c>
    </row>
    <row r="361" spans="2:4" ht="12.75" x14ac:dyDescent="0.2">
      <c r="B361" s="6" t="s">
        <v>535</v>
      </c>
      <c r="C361" s="6" t="s">
        <v>536</v>
      </c>
      <c r="D361" s="6" t="s">
        <v>674</v>
      </c>
    </row>
    <row r="362" spans="2:4" ht="12.75" x14ac:dyDescent="0.2">
      <c r="B362" s="6" t="s">
        <v>537</v>
      </c>
      <c r="C362" s="6" t="s">
        <v>196</v>
      </c>
      <c r="D362" s="6" t="s">
        <v>674</v>
      </c>
    </row>
    <row r="363" spans="2:4" ht="12.75" x14ac:dyDescent="0.2">
      <c r="B363" s="6" t="s">
        <v>253</v>
      </c>
      <c r="C363" s="6" t="s">
        <v>223</v>
      </c>
      <c r="D363" s="6" t="s">
        <v>674</v>
      </c>
    </row>
    <row r="364" spans="2:4" ht="12.75" x14ac:dyDescent="0.2">
      <c r="B364" s="6" t="s">
        <v>538</v>
      </c>
      <c r="C364" s="6" t="s">
        <v>539</v>
      </c>
      <c r="D364" s="6" t="s">
        <v>674</v>
      </c>
    </row>
    <row r="365" spans="2:4" ht="12.75" x14ac:dyDescent="0.2">
      <c r="B365" s="6" t="s">
        <v>540</v>
      </c>
      <c r="C365" s="6" t="s">
        <v>541</v>
      </c>
      <c r="D365" s="6" t="s">
        <v>674</v>
      </c>
    </row>
    <row r="366" spans="2:4" ht="12.75" x14ac:dyDescent="0.2">
      <c r="B366" s="6" t="s">
        <v>542</v>
      </c>
      <c r="C366" s="6" t="s">
        <v>543</v>
      </c>
      <c r="D366" s="6" t="s">
        <v>674</v>
      </c>
    </row>
    <row r="367" spans="2:4" ht="12.75" x14ac:dyDescent="0.2">
      <c r="B367" s="6" t="s">
        <v>544</v>
      </c>
      <c r="C367" s="6" t="s">
        <v>545</v>
      </c>
      <c r="D367" s="6" t="s">
        <v>674</v>
      </c>
    </row>
    <row r="368" spans="2:4" ht="12.75" x14ac:dyDescent="0.2">
      <c r="B368" s="6" t="s">
        <v>546</v>
      </c>
      <c r="C368" s="6" t="s">
        <v>69</v>
      </c>
      <c r="D368" s="6" t="s">
        <v>674</v>
      </c>
    </row>
    <row r="369" spans="2:4" ht="12.75" x14ac:dyDescent="0.2">
      <c r="B369" s="6" t="s">
        <v>547</v>
      </c>
      <c r="C369" s="6" t="s">
        <v>548</v>
      </c>
      <c r="D369" s="6" t="s">
        <v>675</v>
      </c>
    </row>
    <row r="370" spans="2:4" ht="12.75" x14ac:dyDescent="0.2">
      <c r="B370" s="6" t="s">
        <v>549</v>
      </c>
      <c r="C370" s="6" t="s">
        <v>131</v>
      </c>
      <c r="D370" s="6" t="s">
        <v>675</v>
      </c>
    </row>
    <row r="371" spans="2:4" ht="12.75" x14ac:dyDescent="0.2">
      <c r="B371" s="6" t="s">
        <v>550</v>
      </c>
      <c r="C371" s="6" t="s">
        <v>551</v>
      </c>
      <c r="D371" s="6" t="s">
        <v>675</v>
      </c>
    </row>
    <row r="372" spans="2:4" ht="12.75" x14ac:dyDescent="0.2">
      <c r="B372" s="6" t="s">
        <v>552</v>
      </c>
      <c r="C372" s="6" t="s">
        <v>553</v>
      </c>
      <c r="D372" s="6" t="s">
        <v>675</v>
      </c>
    </row>
    <row r="373" spans="2:4" ht="12.75" x14ac:dyDescent="0.2">
      <c r="B373" s="6" t="s">
        <v>554</v>
      </c>
      <c r="C373" s="6" t="s">
        <v>503</v>
      </c>
      <c r="D373" s="6" t="s">
        <v>675</v>
      </c>
    </row>
    <row r="374" spans="2:4" ht="12.75" x14ac:dyDescent="0.2">
      <c r="B374" s="6" t="s">
        <v>555</v>
      </c>
      <c r="C374" s="6" t="s">
        <v>131</v>
      </c>
      <c r="D374" s="6" t="s">
        <v>675</v>
      </c>
    </row>
    <row r="375" spans="2:4" ht="12.75" x14ac:dyDescent="0.2">
      <c r="B375" s="6" t="s">
        <v>556</v>
      </c>
      <c r="C375" s="6" t="s">
        <v>557</v>
      </c>
      <c r="D375" s="6" t="s">
        <v>675</v>
      </c>
    </row>
    <row r="376" spans="2:4" ht="12.75" x14ac:dyDescent="0.2">
      <c r="B376" s="6" t="s">
        <v>558</v>
      </c>
      <c r="C376" s="6" t="s">
        <v>559</v>
      </c>
      <c r="D376" s="6" t="s">
        <v>676</v>
      </c>
    </row>
    <row r="377" spans="2:4" ht="12.75" x14ac:dyDescent="0.2">
      <c r="B377" s="6" t="s">
        <v>560</v>
      </c>
      <c r="C377" s="6" t="s">
        <v>561</v>
      </c>
      <c r="D377" s="6" t="s">
        <v>676</v>
      </c>
    </row>
    <row r="378" spans="2:4" ht="12.75" x14ac:dyDescent="0.2">
      <c r="B378" s="6" t="s">
        <v>562</v>
      </c>
      <c r="C378" s="6" t="s">
        <v>113</v>
      </c>
      <c r="D378" s="6" t="s">
        <v>676</v>
      </c>
    </row>
    <row r="379" spans="2:4" ht="12.75" x14ac:dyDescent="0.2">
      <c r="B379" s="6" t="s">
        <v>563</v>
      </c>
      <c r="C379" s="6" t="s">
        <v>564</v>
      </c>
      <c r="D379" s="6" t="s">
        <v>676</v>
      </c>
    </row>
    <row r="380" spans="2:4" ht="12.75" x14ac:dyDescent="0.2">
      <c r="B380" s="6" t="s">
        <v>565</v>
      </c>
      <c r="C380" s="6" t="s">
        <v>566</v>
      </c>
      <c r="D380" s="6" t="s">
        <v>676</v>
      </c>
    </row>
    <row r="381" spans="2:4" ht="12.75" x14ac:dyDescent="0.2">
      <c r="B381" s="6" t="s">
        <v>567</v>
      </c>
      <c r="C381" s="6" t="s">
        <v>287</v>
      </c>
      <c r="D381" s="6" t="s">
        <v>676</v>
      </c>
    </row>
    <row r="382" spans="2:4" ht="12.75" x14ac:dyDescent="0.2">
      <c r="B382" s="6" t="s">
        <v>568</v>
      </c>
      <c r="C382" s="6" t="s">
        <v>569</v>
      </c>
      <c r="D382" s="6" t="s">
        <v>676</v>
      </c>
    </row>
    <row r="383" spans="2:4" ht="12.75" x14ac:dyDescent="0.2">
      <c r="B383" s="6" t="s">
        <v>570</v>
      </c>
      <c r="C383" s="6" t="s">
        <v>93</v>
      </c>
      <c r="D383" s="6" t="s">
        <v>676</v>
      </c>
    </row>
    <row r="384" spans="2:4" ht="12.75" x14ac:dyDescent="0.2">
      <c r="B384" s="2" t="s">
        <v>571</v>
      </c>
      <c r="C384" s="2" t="s">
        <v>572</v>
      </c>
      <c r="D384" s="2" t="s">
        <v>677</v>
      </c>
    </row>
    <row r="385" spans="2:4" ht="12.75" x14ac:dyDescent="0.2">
      <c r="B385" s="2" t="s">
        <v>573</v>
      </c>
      <c r="C385" s="2" t="s">
        <v>230</v>
      </c>
      <c r="D385" s="2" t="s">
        <v>677</v>
      </c>
    </row>
    <row r="386" spans="2:4" ht="12.75" x14ac:dyDescent="0.2">
      <c r="B386" s="2" t="s">
        <v>574</v>
      </c>
      <c r="C386" s="2" t="s">
        <v>249</v>
      </c>
      <c r="D386" s="2" t="s">
        <v>677</v>
      </c>
    </row>
    <row r="387" spans="2:4" ht="12.75" x14ac:dyDescent="0.2">
      <c r="B387" s="2" t="s">
        <v>575</v>
      </c>
      <c r="C387" s="2" t="s">
        <v>576</v>
      </c>
      <c r="D387" s="2" t="s">
        <v>677</v>
      </c>
    </row>
    <row r="388" spans="2:4" ht="12.75" x14ac:dyDescent="0.2">
      <c r="B388" s="2" t="s">
        <v>577</v>
      </c>
      <c r="C388" s="2" t="s">
        <v>578</v>
      </c>
      <c r="D388" s="2" t="s">
        <v>677</v>
      </c>
    </row>
    <row r="389" spans="2:4" ht="12.75" x14ac:dyDescent="0.2">
      <c r="B389" s="2" t="s">
        <v>579</v>
      </c>
      <c r="C389" s="2" t="s">
        <v>580</v>
      </c>
      <c r="D389" s="2" t="s">
        <v>677</v>
      </c>
    </row>
    <row r="390" spans="2:4" ht="12.75" x14ac:dyDescent="0.2">
      <c r="B390" s="2" t="s">
        <v>581</v>
      </c>
      <c r="C390" s="2" t="s">
        <v>164</v>
      </c>
      <c r="D390" s="2" t="s">
        <v>677</v>
      </c>
    </row>
    <row r="391" spans="2:4" ht="12.75" x14ac:dyDescent="0.2">
      <c r="B391" s="2" t="s">
        <v>582</v>
      </c>
      <c r="C391" s="2" t="s">
        <v>583</v>
      </c>
      <c r="D391" s="2" t="s">
        <v>677</v>
      </c>
    </row>
    <row r="392" spans="2:4" ht="12.75" x14ac:dyDescent="0.2">
      <c r="B392" s="2" t="s">
        <v>584</v>
      </c>
      <c r="C392" s="2" t="s">
        <v>585</v>
      </c>
      <c r="D392" s="2" t="s">
        <v>677</v>
      </c>
    </row>
    <row r="393" spans="2:4" ht="12.75" x14ac:dyDescent="0.2">
      <c r="B393" s="6" t="s">
        <v>586</v>
      </c>
      <c r="C393" s="6" t="s">
        <v>587</v>
      </c>
      <c r="D393" s="6" t="s">
        <v>670</v>
      </c>
    </row>
    <row r="394" spans="2:4" ht="12.75" x14ac:dyDescent="0.2">
      <c r="B394" s="6" t="s">
        <v>588</v>
      </c>
      <c r="C394" s="6" t="s">
        <v>54</v>
      </c>
      <c r="D394" s="6" t="s">
        <v>670</v>
      </c>
    </row>
    <row r="395" spans="2:4" ht="12.75" x14ac:dyDescent="0.2">
      <c r="B395" s="6" t="s">
        <v>589</v>
      </c>
      <c r="C395" s="6" t="s">
        <v>590</v>
      </c>
      <c r="D395" s="6" t="s">
        <v>670</v>
      </c>
    </row>
    <row r="396" spans="2:4" ht="12.75" x14ac:dyDescent="0.2">
      <c r="B396" s="6" t="s">
        <v>591</v>
      </c>
      <c r="C396" s="6" t="s">
        <v>4</v>
      </c>
      <c r="D396" s="6" t="s">
        <v>670</v>
      </c>
    </row>
    <row r="397" spans="2:4" ht="12.75" x14ac:dyDescent="0.2">
      <c r="B397" s="6" t="s">
        <v>592</v>
      </c>
      <c r="C397" s="6" t="s">
        <v>593</v>
      </c>
      <c r="D397" s="6" t="s">
        <v>670</v>
      </c>
    </row>
    <row r="398" spans="2:4" ht="12.75" x14ac:dyDescent="0.2">
      <c r="B398" s="6" t="s">
        <v>594</v>
      </c>
      <c r="C398" s="6" t="s">
        <v>131</v>
      </c>
      <c r="D398" s="6" t="s">
        <v>670</v>
      </c>
    </row>
    <row r="399" spans="2:4" ht="12.75" x14ac:dyDescent="0.2">
      <c r="B399" s="2" t="s">
        <v>595</v>
      </c>
      <c r="C399" s="2" t="s">
        <v>45</v>
      </c>
      <c r="D399" s="2" t="s">
        <v>678</v>
      </c>
    </row>
    <row r="400" spans="2:4" ht="12.75" x14ac:dyDescent="0.2">
      <c r="B400" s="2" t="s">
        <v>596</v>
      </c>
      <c r="C400" s="2" t="s">
        <v>194</v>
      </c>
      <c r="D400" s="2" t="s">
        <v>678</v>
      </c>
    </row>
    <row r="401" spans="2:4" ht="12.75" x14ac:dyDescent="0.2">
      <c r="B401" s="2" t="s">
        <v>597</v>
      </c>
      <c r="C401" s="2" t="s">
        <v>598</v>
      </c>
      <c r="D401" s="2" t="s">
        <v>678</v>
      </c>
    </row>
    <row r="402" spans="2:4" ht="12.75" x14ac:dyDescent="0.2">
      <c r="B402" s="2" t="s">
        <v>599</v>
      </c>
      <c r="C402" s="2" t="s">
        <v>278</v>
      </c>
      <c r="D402" s="2" t="s">
        <v>678</v>
      </c>
    </row>
    <row r="403" spans="2:4" ht="12.75" x14ac:dyDescent="0.2">
      <c r="B403" s="2" t="s">
        <v>600</v>
      </c>
      <c r="C403" s="2" t="s">
        <v>601</v>
      </c>
      <c r="D403" s="2" t="s">
        <v>678</v>
      </c>
    </row>
    <row r="404" spans="2:4" ht="12.75" x14ac:dyDescent="0.2">
      <c r="B404" s="2" t="s">
        <v>602</v>
      </c>
      <c r="C404" s="2" t="s">
        <v>196</v>
      </c>
      <c r="D404" s="2" t="s">
        <v>678</v>
      </c>
    </row>
    <row r="405" spans="2:4" ht="12.75" x14ac:dyDescent="0.2">
      <c r="B405" s="2" t="s">
        <v>603</v>
      </c>
      <c r="C405" s="2" t="s">
        <v>299</v>
      </c>
      <c r="D405" s="2" t="s">
        <v>678</v>
      </c>
    </row>
    <row r="406" spans="2:4" ht="12.75" x14ac:dyDescent="0.2">
      <c r="B406" s="2" t="s">
        <v>604</v>
      </c>
      <c r="C406" s="2" t="s">
        <v>346</v>
      </c>
      <c r="D406" s="2" t="s">
        <v>678</v>
      </c>
    </row>
    <row r="407" spans="2:4" ht="12.75" x14ac:dyDescent="0.2">
      <c r="B407" s="2" t="s">
        <v>605</v>
      </c>
      <c r="C407" s="2" t="s">
        <v>606</v>
      </c>
      <c r="D407" s="2" t="s">
        <v>678</v>
      </c>
    </row>
    <row r="408" spans="2:4" ht="12.75" x14ac:dyDescent="0.2">
      <c r="B408" s="6" t="s">
        <v>607</v>
      </c>
      <c r="C408" s="6" t="s">
        <v>402</v>
      </c>
      <c r="D408" s="6" t="s">
        <v>679</v>
      </c>
    </row>
    <row r="409" spans="2:4" ht="12.75" x14ac:dyDescent="0.2">
      <c r="B409" s="6" t="s">
        <v>608</v>
      </c>
      <c r="C409" s="6" t="s">
        <v>609</v>
      </c>
      <c r="D409" s="6" t="s">
        <v>679</v>
      </c>
    </row>
    <row r="410" spans="2:4" ht="12.75" x14ac:dyDescent="0.2">
      <c r="B410" s="6" t="s">
        <v>610</v>
      </c>
      <c r="C410" s="6" t="s">
        <v>611</v>
      </c>
      <c r="D410" s="6" t="s">
        <v>679</v>
      </c>
    </row>
    <row r="411" spans="2:4" ht="12.75" x14ac:dyDescent="0.2">
      <c r="B411" s="6" t="s">
        <v>612</v>
      </c>
      <c r="C411" s="6" t="s">
        <v>45</v>
      </c>
      <c r="D411" s="6" t="s">
        <v>679</v>
      </c>
    </row>
    <row r="412" spans="2:4" ht="12.75" x14ac:dyDescent="0.2">
      <c r="B412" s="6" t="s">
        <v>613</v>
      </c>
      <c r="C412" s="6" t="s">
        <v>614</v>
      </c>
      <c r="D412" s="6" t="s">
        <v>679</v>
      </c>
    </row>
    <row r="413" spans="2:4" ht="12.75" x14ac:dyDescent="0.2">
      <c r="B413" s="6" t="s">
        <v>615</v>
      </c>
      <c r="C413" s="6" t="s">
        <v>616</v>
      </c>
      <c r="D413" s="6" t="s">
        <v>679</v>
      </c>
    </row>
    <row r="414" spans="2:4" ht="12.75" x14ac:dyDescent="0.2">
      <c r="B414" s="6" t="s">
        <v>617</v>
      </c>
      <c r="C414" s="6" t="s">
        <v>618</v>
      </c>
      <c r="D414" s="6" t="s">
        <v>621</v>
      </c>
    </row>
    <row r="415" spans="2:4" ht="12.75" x14ac:dyDescent="0.2">
      <c r="B415" s="6" t="s">
        <v>619</v>
      </c>
      <c r="C415" s="6" t="s">
        <v>31</v>
      </c>
      <c r="D415" s="6" t="s">
        <v>621</v>
      </c>
    </row>
    <row r="416" spans="2:4" ht="12.75" x14ac:dyDescent="0.2">
      <c r="B416" s="7"/>
      <c r="C416" s="7"/>
      <c r="D416" s="7"/>
    </row>
    <row r="417" spans="2:4" ht="12.75" x14ac:dyDescent="0.2">
      <c r="B417" s="7"/>
      <c r="C417" s="7"/>
      <c r="D417" s="7"/>
    </row>
    <row r="418" spans="2:4" ht="12.75" x14ac:dyDescent="0.2">
      <c r="B418" s="7"/>
      <c r="C418" s="7"/>
      <c r="D418" s="7"/>
    </row>
    <row r="419" spans="2:4" ht="12.75" x14ac:dyDescent="0.2">
      <c r="B419" s="7"/>
      <c r="C419" s="7"/>
      <c r="D419" s="7"/>
    </row>
    <row r="420" spans="2:4" ht="12.75" x14ac:dyDescent="0.2">
      <c r="B420" s="7"/>
      <c r="C420" s="7"/>
      <c r="D420" s="7"/>
    </row>
    <row r="421" spans="2:4" ht="12.75" x14ac:dyDescent="0.2">
      <c r="B421" s="7"/>
      <c r="C421" s="7"/>
      <c r="D421" s="7"/>
    </row>
    <row r="422" spans="2:4" ht="12.75" x14ac:dyDescent="0.2">
      <c r="B422" s="7"/>
      <c r="C422" s="7"/>
      <c r="D422" s="7"/>
    </row>
    <row r="423" spans="2:4" ht="12.75" x14ac:dyDescent="0.2">
      <c r="B423" s="7"/>
      <c r="C423" s="7"/>
      <c r="D423" s="7"/>
    </row>
    <row r="424" spans="2:4" ht="12.75" x14ac:dyDescent="0.2">
      <c r="B424" s="7"/>
      <c r="C424" s="7"/>
      <c r="D424" s="7"/>
    </row>
    <row r="425" spans="2:4" ht="12.75" x14ac:dyDescent="0.2">
      <c r="B425" s="7"/>
      <c r="C425" s="7"/>
      <c r="D425" s="7"/>
    </row>
    <row r="426" spans="2:4" ht="12.75" x14ac:dyDescent="0.2">
      <c r="B426" s="7"/>
      <c r="C426" s="7"/>
      <c r="D426" s="7"/>
    </row>
    <row r="427" spans="2:4" ht="12.75" x14ac:dyDescent="0.2">
      <c r="B427" s="7"/>
      <c r="C427" s="7"/>
      <c r="D427" s="7"/>
    </row>
    <row r="428" spans="2:4" ht="12.75" x14ac:dyDescent="0.2">
      <c r="B428" s="7"/>
      <c r="C428" s="7"/>
      <c r="D428" s="7"/>
    </row>
    <row r="429" spans="2:4" ht="12.75" x14ac:dyDescent="0.2">
      <c r="B429" s="7"/>
      <c r="C429" s="7"/>
      <c r="D429" s="7"/>
    </row>
    <row r="430" spans="2:4" ht="12.75" x14ac:dyDescent="0.2">
      <c r="B430" s="7"/>
      <c r="C430" s="7"/>
      <c r="D430" s="7"/>
    </row>
    <row r="431" spans="2:4" ht="12.75" x14ac:dyDescent="0.2">
      <c r="B431" s="7"/>
      <c r="C431" s="7"/>
      <c r="D431" s="7"/>
    </row>
    <row r="432" spans="2:4" ht="12.75" x14ac:dyDescent="0.2">
      <c r="B432" s="7"/>
      <c r="C432" s="7"/>
      <c r="D432" s="7"/>
    </row>
    <row r="433" spans="2:4" ht="12.75" x14ac:dyDescent="0.2">
      <c r="B433" s="7"/>
      <c r="C433" s="7"/>
      <c r="D433" s="7"/>
    </row>
    <row r="434" spans="2:4" ht="12.75" x14ac:dyDescent="0.2">
      <c r="B434" s="7"/>
      <c r="C434" s="7"/>
      <c r="D434" s="7"/>
    </row>
    <row r="435" spans="2:4" ht="12.75" x14ac:dyDescent="0.2">
      <c r="B435" s="7"/>
      <c r="C435" s="7"/>
      <c r="D435" s="7"/>
    </row>
    <row r="436" spans="2:4" ht="12.75" x14ac:dyDescent="0.2">
      <c r="B436" s="7"/>
      <c r="C436" s="7"/>
      <c r="D436" s="7"/>
    </row>
    <row r="437" spans="2:4" ht="12.75" x14ac:dyDescent="0.2">
      <c r="B437" s="7"/>
      <c r="C437" s="7"/>
      <c r="D437" s="7"/>
    </row>
    <row r="438" spans="2:4" ht="12.75" x14ac:dyDescent="0.2">
      <c r="B438" s="7"/>
      <c r="C438" s="7"/>
      <c r="D438" s="7"/>
    </row>
    <row r="439" spans="2:4" ht="12.75" x14ac:dyDescent="0.2">
      <c r="B439" s="7"/>
      <c r="C439" s="7"/>
      <c r="D439" s="7"/>
    </row>
    <row r="440" spans="2:4" ht="12.75" x14ac:dyDescent="0.2">
      <c r="B440" s="7"/>
      <c r="C440" s="7"/>
      <c r="D440" s="7"/>
    </row>
    <row r="441" spans="2:4" ht="12.75" x14ac:dyDescent="0.2">
      <c r="B441" s="7"/>
      <c r="C441" s="7"/>
      <c r="D441" s="7"/>
    </row>
    <row r="442" spans="2:4" ht="12.75" x14ac:dyDescent="0.2">
      <c r="B442" s="7"/>
      <c r="C442" s="7"/>
      <c r="D442" s="7"/>
    </row>
    <row r="443" spans="2:4" ht="12.75" x14ac:dyDescent="0.2">
      <c r="B443" s="7"/>
      <c r="C443" s="7"/>
      <c r="D443" s="7"/>
    </row>
    <row r="444" spans="2:4" ht="12.75" x14ac:dyDescent="0.2">
      <c r="B444" s="7"/>
      <c r="C444" s="7"/>
      <c r="D444" s="7"/>
    </row>
    <row r="445" spans="2:4" ht="12.75" x14ac:dyDescent="0.2">
      <c r="B445" s="7"/>
      <c r="C445" s="7"/>
      <c r="D445" s="7"/>
    </row>
    <row r="446" spans="2:4" ht="12.75" x14ac:dyDescent="0.2">
      <c r="B446" s="7"/>
      <c r="C446" s="7"/>
      <c r="D446" s="7"/>
    </row>
    <row r="447" spans="2:4" ht="12.75" x14ac:dyDescent="0.2">
      <c r="B447" s="7"/>
      <c r="C447" s="7"/>
      <c r="D447" s="7"/>
    </row>
    <row r="448" spans="2:4" ht="12.75" x14ac:dyDescent="0.2">
      <c r="B448" s="7"/>
      <c r="C448" s="7"/>
      <c r="D448" s="7"/>
    </row>
    <row r="449" spans="2:4" ht="12.75" x14ac:dyDescent="0.2">
      <c r="B449" s="7"/>
      <c r="C449" s="7"/>
      <c r="D449" s="7"/>
    </row>
    <row r="450" spans="2:4" ht="12.75" x14ac:dyDescent="0.2">
      <c r="B450" s="7"/>
      <c r="C450" s="7"/>
      <c r="D450" s="7"/>
    </row>
    <row r="451" spans="2:4" ht="12.75" x14ac:dyDescent="0.2">
      <c r="B451" s="7"/>
      <c r="C451" s="7"/>
      <c r="D451" s="7"/>
    </row>
    <row r="452" spans="2:4" ht="12.75" x14ac:dyDescent="0.2">
      <c r="B452" s="7"/>
      <c r="C452" s="7"/>
      <c r="D452" s="7"/>
    </row>
    <row r="453" spans="2:4" ht="12.75" x14ac:dyDescent="0.2">
      <c r="B453" s="7"/>
      <c r="C453" s="7"/>
      <c r="D453" s="7"/>
    </row>
    <row r="454" spans="2:4" ht="12.75" x14ac:dyDescent="0.2">
      <c r="B454" s="7"/>
      <c r="C454" s="7"/>
      <c r="D454" s="7"/>
    </row>
    <row r="455" spans="2:4" ht="12.75" x14ac:dyDescent="0.2">
      <c r="B455" s="7"/>
      <c r="C455" s="7"/>
      <c r="D455" s="7"/>
    </row>
    <row r="456" spans="2:4" ht="12.75" x14ac:dyDescent="0.2">
      <c r="B456" s="7"/>
      <c r="C456" s="7"/>
      <c r="D456" s="7"/>
    </row>
    <row r="457" spans="2:4" ht="12.75" x14ac:dyDescent="0.2">
      <c r="B457" s="7"/>
      <c r="C457" s="7"/>
      <c r="D457" s="7"/>
    </row>
    <row r="458" spans="2:4" ht="12.75" x14ac:dyDescent="0.2">
      <c r="B458" s="7"/>
      <c r="C458" s="7"/>
      <c r="D458" s="7"/>
    </row>
    <row r="459" spans="2:4" ht="12.75" x14ac:dyDescent="0.2">
      <c r="B459" s="7"/>
      <c r="C459" s="7"/>
      <c r="D459" s="7"/>
    </row>
    <row r="460" spans="2:4" ht="12.75" x14ac:dyDescent="0.2">
      <c r="B460" s="7"/>
      <c r="C460" s="7"/>
      <c r="D460" s="7"/>
    </row>
    <row r="461" spans="2:4" ht="12.75" x14ac:dyDescent="0.2">
      <c r="B461" s="7"/>
      <c r="C461" s="7"/>
      <c r="D461" s="7"/>
    </row>
    <row r="462" spans="2:4" ht="12.75" x14ac:dyDescent="0.2">
      <c r="B462" s="7"/>
      <c r="C462" s="7"/>
      <c r="D462" s="7"/>
    </row>
    <row r="463" spans="2:4" ht="12.75" x14ac:dyDescent="0.2">
      <c r="B463" s="7"/>
      <c r="C463" s="7"/>
      <c r="D463" s="7"/>
    </row>
    <row r="464" spans="2:4" ht="12.75" x14ac:dyDescent="0.2">
      <c r="B464" s="7"/>
      <c r="C464" s="7"/>
      <c r="D464" s="7"/>
    </row>
    <row r="465" spans="2:4" ht="12.75" x14ac:dyDescent="0.2">
      <c r="B465" s="7"/>
      <c r="C465" s="7"/>
      <c r="D465" s="7"/>
    </row>
    <row r="466" spans="2:4" ht="12.75" x14ac:dyDescent="0.2">
      <c r="B466" s="7"/>
      <c r="C466" s="7"/>
      <c r="D466" s="7"/>
    </row>
    <row r="467" spans="2:4" ht="12.75" x14ac:dyDescent="0.2">
      <c r="B467" s="7"/>
      <c r="C467" s="7"/>
      <c r="D467" s="7"/>
    </row>
    <row r="468" spans="2:4" ht="12.75" x14ac:dyDescent="0.2">
      <c r="B468" s="7"/>
      <c r="C468" s="7"/>
      <c r="D468" s="7"/>
    </row>
    <row r="469" spans="2:4" ht="12.75" x14ac:dyDescent="0.2">
      <c r="B469" s="7"/>
      <c r="C469" s="7"/>
      <c r="D469" s="7"/>
    </row>
    <row r="470" spans="2:4" ht="12.75" x14ac:dyDescent="0.2">
      <c r="B470" s="7"/>
      <c r="C470" s="7"/>
      <c r="D470" s="7"/>
    </row>
    <row r="471" spans="2:4" ht="12.75" x14ac:dyDescent="0.2">
      <c r="B471" s="7"/>
      <c r="C471" s="7"/>
      <c r="D471" s="7"/>
    </row>
    <row r="472" spans="2:4" ht="12.75" x14ac:dyDescent="0.2">
      <c r="B472" s="7"/>
      <c r="C472" s="7"/>
      <c r="D472" s="7"/>
    </row>
    <row r="473" spans="2:4" ht="12.75" x14ac:dyDescent="0.2">
      <c r="B473" s="7"/>
      <c r="C473" s="7"/>
      <c r="D473" s="7"/>
    </row>
    <row r="474" spans="2:4" ht="12.75" x14ac:dyDescent="0.2">
      <c r="B474" s="7"/>
      <c r="C474" s="7"/>
      <c r="D474" s="7"/>
    </row>
    <row r="475" spans="2:4" ht="12.75" x14ac:dyDescent="0.2">
      <c r="B475" s="7"/>
      <c r="C475" s="7"/>
      <c r="D475" s="7"/>
    </row>
    <row r="476" spans="2:4" ht="12.75" x14ac:dyDescent="0.2">
      <c r="B476" s="7"/>
      <c r="C476" s="7"/>
      <c r="D476" s="7"/>
    </row>
    <row r="477" spans="2:4" ht="12.75" x14ac:dyDescent="0.2">
      <c r="B477" s="7"/>
      <c r="C477" s="7"/>
      <c r="D477" s="7"/>
    </row>
    <row r="478" spans="2:4" ht="12.75" x14ac:dyDescent="0.2">
      <c r="B478" s="7"/>
      <c r="C478" s="7"/>
      <c r="D478" s="7"/>
    </row>
    <row r="479" spans="2:4" ht="12.75" x14ac:dyDescent="0.2">
      <c r="B479" s="7"/>
      <c r="C479" s="7"/>
      <c r="D479" s="7"/>
    </row>
    <row r="480" spans="2:4" ht="12.75" x14ac:dyDescent="0.2">
      <c r="B480" s="7"/>
      <c r="C480" s="7"/>
      <c r="D480" s="7"/>
    </row>
    <row r="481" spans="2:4" ht="12.75" x14ac:dyDescent="0.2">
      <c r="B481" s="7"/>
      <c r="C481" s="7"/>
      <c r="D481" s="7"/>
    </row>
    <row r="482" spans="2:4" ht="12.75" x14ac:dyDescent="0.2">
      <c r="B482" s="7"/>
      <c r="C482" s="7"/>
      <c r="D482" s="7"/>
    </row>
    <row r="483" spans="2:4" ht="12.75" x14ac:dyDescent="0.2">
      <c r="B483" s="7"/>
      <c r="C483" s="7"/>
      <c r="D483" s="7"/>
    </row>
    <row r="484" spans="2:4" ht="12.75" x14ac:dyDescent="0.2">
      <c r="B484" s="7"/>
      <c r="C484" s="7"/>
      <c r="D484" s="7"/>
    </row>
    <row r="485" spans="2:4" ht="12.75" x14ac:dyDescent="0.2">
      <c r="B485" s="7"/>
      <c r="C485" s="7"/>
      <c r="D485" s="7"/>
    </row>
    <row r="486" spans="2:4" ht="12.75" x14ac:dyDescent="0.2">
      <c r="B486" s="7"/>
      <c r="C486" s="7"/>
      <c r="D486" s="7"/>
    </row>
    <row r="487" spans="2:4" ht="12.75" x14ac:dyDescent="0.2">
      <c r="B487" s="7"/>
      <c r="C487" s="7"/>
      <c r="D487" s="7"/>
    </row>
    <row r="488" spans="2:4" ht="12.75" x14ac:dyDescent="0.2">
      <c r="B488" s="7"/>
      <c r="C488" s="7"/>
      <c r="D488" s="7"/>
    </row>
    <row r="489" spans="2:4" ht="12.75" x14ac:dyDescent="0.2">
      <c r="B489" s="7"/>
      <c r="C489" s="7"/>
      <c r="D489" s="7"/>
    </row>
    <row r="490" spans="2:4" ht="12.75" x14ac:dyDescent="0.2">
      <c r="B490" s="7"/>
      <c r="C490" s="7"/>
      <c r="D490" s="7"/>
    </row>
    <row r="491" spans="2:4" ht="12.75" x14ac:dyDescent="0.2">
      <c r="B491" s="7"/>
      <c r="C491" s="7"/>
      <c r="D491" s="7"/>
    </row>
    <row r="492" spans="2:4" ht="12.75" x14ac:dyDescent="0.2">
      <c r="B492" s="7"/>
      <c r="C492" s="7"/>
      <c r="D492" s="7"/>
    </row>
    <row r="493" spans="2:4" ht="12.75" x14ac:dyDescent="0.2">
      <c r="B493" s="7"/>
      <c r="C493" s="7"/>
      <c r="D493" s="7"/>
    </row>
    <row r="494" spans="2:4" ht="12.75" x14ac:dyDescent="0.2">
      <c r="B494" s="7"/>
      <c r="C494" s="7"/>
      <c r="D494" s="7"/>
    </row>
    <row r="495" spans="2:4" ht="12.75" x14ac:dyDescent="0.2">
      <c r="B495" s="7"/>
      <c r="C495" s="7"/>
      <c r="D495" s="7"/>
    </row>
    <row r="496" spans="2:4" ht="12.75" x14ac:dyDescent="0.2">
      <c r="B496" s="7"/>
      <c r="C496" s="7"/>
      <c r="D496" s="7"/>
    </row>
    <row r="497" spans="2:4" ht="12.75" x14ac:dyDescent="0.2">
      <c r="B497" s="7"/>
      <c r="C497" s="7"/>
      <c r="D497" s="7"/>
    </row>
    <row r="498" spans="2:4" ht="12.75" x14ac:dyDescent="0.2">
      <c r="B498" s="7"/>
      <c r="C498" s="7"/>
      <c r="D498" s="7"/>
    </row>
    <row r="499" spans="2:4" ht="12.75" x14ac:dyDescent="0.2">
      <c r="B499" s="7"/>
      <c r="C499" s="7"/>
      <c r="D499" s="7"/>
    </row>
    <row r="500" spans="2:4" ht="12.75" x14ac:dyDescent="0.2">
      <c r="B500" s="7"/>
      <c r="C500" s="7"/>
      <c r="D500" s="7"/>
    </row>
    <row r="501" spans="2:4" ht="12.75" x14ac:dyDescent="0.2">
      <c r="B501" s="7"/>
      <c r="C501" s="7"/>
      <c r="D501" s="7"/>
    </row>
    <row r="502" spans="2:4" ht="12.75" x14ac:dyDescent="0.2">
      <c r="B502" s="7"/>
      <c r="C502" s="7"/>
      <c r="D502" s="7"/>
    </row>
    <row r="503" spans="2:4" ht="12.75" x14ac:dyDescent="0.2">
      <c r="B503" s="7"/>
      <c r="C503" s="7"/>
      <c r="D503" s="7"/>
    </row>
    <row r="504" spans="2:4" ht="12.75" x14ac:dyDescent="0.2">
      <c r="B504" s="7"/>
      <c r="C504" s="7"/>
      <c r="D504" s="7"/>
    </row>
    <row r="505" spans="2:4" ht="12.75" x14ac:dyDescent="0.2">
      <c r="B505" s="7"/>
      <c r="C505" s="7"/>
      <c r="D505" s="7"/>
    </row>
    <row r="506" spans="2:4" ht="12.75" x14ac:dyDescent="0.2">
      <c r="B506" s="7"/>
      <c r="C506" s="7"/>
      <c r="D506" s="7"/>
    </row>
    <row r="507" spans="2:4" ht="12.75" x14ac:dyDescent="0.2">
      <c r="B507" s="7"/>
      <c r="C507" s="7"/>
      <c r="D507" s="7"/>
    </row>
    <row r="508" spans="2:4" ht="12.75" x14ac:dyDescent="0.2">
      <c r="B508" s="7"/>
      <c r="C508" s="7"/>
      <c r="D508" s="7"/>
    </row>
    <row r="509" spans="2:4" ht="12.75" x14ac:dyDescent="0.2">
      <c r="B509" s="7"/>
      <c r="C509" s="7"/>
      <c r="D509" s="7"/>
    </row>
    <row r="510" spans="2:4" ht="12.75" x14ac:dyDescent="0.2">
      <c r="B510" s="8"/>
      <c r="C510" s="8"/>
      <c r="D510" s="8"/>
    </row>
  </sheetData>
  <conditionalFormatting sqref="B2:D510">
    <cfRule type="expression" dxfId="0" priority="4">
      <formula>#REF!&gt;1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B64"/>
  <sheetViews>
    <sheetView workbookViewId="0"/>
  </sheetViews>
  <sheetFormatPr defaultColWidth="12.5703125" defaultRowHeight="15.75" customHeight="1" x14ac:dyDescent="0.2"/>
  <cols>
    <col min="2" max="2" width="46.7109375" customWidth="1"/>
  </cols>
  <sheetData>
    <row r="2" spans="2:2" x14ac:dyDescent="0.2">
      <c r="B2" s="1" t="str">
        <f ca="1">IFERROR(__xludf.DUMMYFUNCTION("UNIQUE('Ответы на форму (1)'!C2:C1061)"),"Костанайский колледж автомобильного транспорта")</f>
        <v>Костанайский колледж автомобильного транспорта</v>
      </c>
    </row>
    <row r="3" spans="2:2" x14ac:dyDescent="0.2">
      <c r="B3" s="1" t="str">
        <f ca="1">IFERROR(__xludf.DUMMYFUNCTION("""COMPUTED_VALUE"""),"Колледж предпринимательства КИнЭУ")</f>
        <v>Колледж предпринимательства КИнЭУ</v>
      </c>
    </row>
    <row r="4" spans="2:2" x14ac:dyDescent="0.2">
      <c r="B4" s="1" t="str">
        <f ca="1">IFERROR(__xludf.DUMMYFUNCTION("""COMPUTED_VALUE"""),"КГУ ""Гимназия имени А.М. Горького отдела образования города Костаная"" Управления образования акимата Костанайской области")</f>
        <v>КГУ "Гимназия имени А.М. Горького отдела образования города Костаная" Управления образования акимата Костанайской области</v>
      </c>
    </row>
    <row r="5" spans="2:2" x14ac:dyDescent="0.2">
      <c r="B5" s="1" t="str">
        <f ca="1">IFERROR(__xludf.DUMMYFUNCTION("""COMPUTED_VALUE"""),"Костанайский политехнический высший колледж")</f>
        <v>Костанайский политехнический высший колледж</v>
      </c>
    </row>
    <row r="6" spans="2:2" x14ac:dyDescent="0.2">
      <c r="B6" s="1" t="str">
        <f ca="1">IFERROR(__xludf.DUMMYFUNCTION("""COMPUTED_VALUE"""),"Костанайский индустриально-педагогический колледж")</f>
        <v>Костанайский индустриально-педагогический колледж</v>
      </c>
    </row>
    <row r="7" spans="2:2" x14ac:dyDescent="0.2">
      <c r="B7" s="1" t="str">
        <f ca="1">IFERROR(__xludf.DUMMYFUNCTION("""COMPUTED_VALUE"""),"КГУ ""SMART-центр для детей ""IQostanay""")</f>
        <v>КГУ "SMART-центр для детей "IQostanay"</v>
      </c>
    </row>
    <row r="8" spans="2:2" x14ac:dyDescent="0.2">
      <c r="B8" s="1" t="str">
        <f ca="1">IFERROR(__xludf.DUMMYFUNCTION("""COMPUTED_VALUE"""),"КГУ ""Физико-математический лицей отдела образования города Костаная"" Управления образования акимата Костанайской области")</f>
        <v>КГУ "Физико-математический лицей отдела образования города Костаная" Управления образования акимата Костанайской области</v>
      </c>
    </row>
    <row r="9" spans="2:2" x14ac:dyDescent="0.2">
      <c r="B9" s="1" t="str">
        <f ca="1">IFERROR(__xludf.DUMMYFUNCTION("""COMPUTED_VALUE"""),"Костанайский колледж сферы обслуживания")</f>
        <v>Костанайский колледж сферы обслуживания</v>
      </c>
    </row>
    <row r="10" spans="2:2" x14ac:dyDescent="0.2">
      <c r="B10" s="1" t="str">
        <f ca="1">IFERROR(__xludf.DUMMYFUNCTION("""COMPUTED_VALUE"""),"Костанайский социально-технический колледж")</f>
        <v>Костанайский социально-технический колледж</v>
      </c>
    </row>
    <row r="11" spans="2:2" x14ac:dyDescent="0.2">
      <c r="B11" s="1" t="str">
        <f ca="1">IFERROR(__xludf.DUMMYFUNCTION("""COMPUTED_VALUE"""),"КРУ им. А.Байтурсынова")</f>
        <v>КРУ им. А.Байтурсынова</v>
      </c>
    </row>
    <row r="12" spans="2:2" x14ac:dyDescent="0.2">
      <c r="B12" s="1" t="str">
        <f ca="1">IFERROR(__xludf.DUMMYFUNCTION("""COMPUTED_VALUE"""),"Костанайский строительный колледж")</f>
        <v>Костанайский строительный колледж</v>
      </c>
    </row>
    <row r="13" spans="2:2" x14ac:dyDescent="0.2">
      <c r="B13" s="1" t="str">
        <f ca="1">IFERROR(__xludf.DUMMYFUNCTION("""COMPUTED_VALUE"""),"Профессионально-технический колледж имени Камшат Доненбаевой")</f>
        <v>Профессионально-технический колледж имени Камшат Доненбаевой</v>
      </c>
    </row>
    <row r="14" spans="2:2" x14ac:dyDescent="0.2">
      <c r="B14" s="1" t="str">
        <f ca="1">IFERROR(__xludf.DUMMYFUNCTION("""COMPUTED_VALUE"""),"Житикаринский политехнический колледж")</f>
        <v>Житикаринский политехнический колледж</v>
      </c>
    </row>
    <row r="15" spans="2:2" x14ac:dyDescent="0.2">
      <c r="B15" s="1" t="str">
        <f ca="1">IFERROR(__xludf.DUMMYFUNCTION("""COMPUTED_VALUE"""),"Сарыкольский колледж агробизнеса и права")</f>
        <v>Сарыкольский колледж агробизнеса и права</v>
      </c>
    </row>
    <row r="16" spans="2:2" x14ac:dyDescent="0.2">
      <c r="B16" s="1" t="str">
        <f ca="1">IFERROR(__xludf.DUMMYFUNCTION("""COMPUTED_VALUE"""),"Костанайский сельскохозяйственный колледж")</f>
        <v>Костанайский сельскохозяйственный колледж</v>
      </c>
    </row>
    <row r="17" spans="2:2" x14ac:dyDescent="0.2">
      <c r="B17" s="1" t="str">
        <f ca="1">IFERROR(__xludf.DUMMYFUNCTION("""COMPUTED_VALUE"""),"Федоровский сельскохозяйственный колледж")</f>
        <v>Федоровский сельскохозяйственный колледж</v>
      </c>
    </row>
    <row r="18" spans="2:2" x14ac:dyDescent="0.2">
      <c r="B18" s="1" t="str">
        <f ca="1">IFERROR(__xludf.DUMMYFUNCTION("""COMPUTED_VALUE"""),"Рудненский колледж строительства и транспорта")</f>
        <v>Рудненский колледж строительства и транспорта</v>
      </c>
    </row>
    <row r="19" spans="2:2" x14ac:dyDescent="0.2">
      <c r="B19" s="1" t="str">
        <f ca="1">IFERROR(__xludf.DUMMYFUNCTION("""COMPUTED_VALUE"""),"Аулиекольский сельскохозяйственный колледж")</f>
        <v>Аулиекольский сельскохозяйственный колледж</v>
      </c>
    </row>
    <row r="20" spans="2:2" x14ac:dyDescent="0.2">
      <c r="B20" s="1" t="str">
        <f ca="1">IFERROR(__xludf.DUMMYFUNCTION("""COMPUTED_VALUE"""),"Лисаковский технический колледж")</f>
        <v>Лисаковский технический колледж</v>
      </c>
    </row>
    <row r="21" spans="2:2" x14ac:dyDescent="0.2">
      <c r="B21" s="1" t="str">
        <f ca="1">IFERROR(__xludf.DUMMYFUNCTION("""COMPUTED_VALUE"""),"КГУ ""ОШ4""")</f>
        <v>КГУ "ОШ4"</v>
      </c>
    </row>
    <row r="22" spans="2:2" x14ac:dyDescent="0.2">
      <c r="B22" s="1" t="str">
        <f ca="1">IFERROR(__xludf.DUMMYFUNCTION("""COMPUTED_VALUE"""),"КГУ ""ООШ""")</f>
        <v>КГУ "ООШ"</v>
      </c>
    </row>
    <row r="23" spans="2:2" x14ac:dyDescent="0.2">
      <c r="B23" s="1" t="str">
        <f ca="1">IFERROR(__xludf.DUMMYFUNCTION("""COMPUTED_VALUE"""),"КГУ ""ШГ""")</f>
        <v>КГУ "ШГ"</v>
      </c>
    </row>
    <row r="24" spans="2:2" x14ac:dyDescent="0.2">
      <c r="B24" s="1" t="str">
        <f ca="1">IFERROR(__xludf.DUMMYFUNCTION("""COMPUTED_VALUE"""),"КГУ ""ШЛ""")</f>
        <v>КГУ "ШЛ"</v>
      </c>
    </row>
    <row r="25" spans="2:2" x14ac:dyDescent="0.2">
      <c r="B25" s="1" t="str">
        <f ca="1">IFERROR(__xludf.DUMMYFUNCTION("""COMPUTED_VALUE"""),"Казахстанский агротехнический колледж")</f>
        <v>Казахстанский агротехнический колледж</v>
      </c>
    </row>
    <row r="26" spans="2:2" x14ac:dyDescent="0.2">
      <c r="B26" s="1" t="str">
        <f ca="1">IFERROR(__xludf.DUMMYFUNCTION("""COMPUTED_VALUE"""),"Чапаевская основная средняя школа")</f>
        <v>Чапаевская основная средняя школа</v>
      </c>
    </row>
    <row r="27" spans="2:2" x14ac:dyDescent="0.2">
      <c r="B27" s="1" t="str">
        <f ca="1">IFERROR(__xludf.DUMMYFUNCTION("""COMPUTED_VALUE"""),"ГККП “Ясли-сад №14”")</f>
        <v>ГККП “Ясли-сад №14”</v>
      </c>
    </row>
    <row r="28" spans="2:2" x14ac:dyDescent="0.2">
      <c r="B28" s="1" t="str">
        <f ca="1">IFERROR(__xludf.DUMMYFUNCTION("""COMPUTED_VALUE"""),"ТОО ""Диами"" детский сад")</f>
        <v>ТОО "Диами" детский сад</v>
      </c>
    </row>
    <row r="29" spans="2:2" x14ac:dyDescent="0.2">
      <c r="B29" s="1" t="str">
        <f ca="1">IFERROR(__xludf.DUMMYFUNCTION("""COMPUTED_VALUE"""),"Школа-лицей №4 отдела образования города Рудного")</f>
        <v>Школа-лицей №4 отдела образования города Рудного</v>
      </c>
    </row>
    <row r="30" spans="2:2" x14ac:dyDescent="0.2">
      <c r="B30" s="1" t="str">
        <f ca="1">IFERROR(__xludf.DUMMYFUNCTION("""COMPUTED_VALUE"""),"Назарбаев Интеллектуальная школа физико-математического направления")</f>
        <v>Назарбаев Интеллектуальная школа физико-математического направления</v>
      </c>
    </row>
    <row r="31" spans="2:2" x14ac:dyDescent="0.2">
      <c r="B31" s="1" t="str">
        <f ca="1">IFERROR(__xludf.DUMMYFUNCTION("""COMPUTED_VALUE"""),"Школа-лицей отдела образования города Лисаковска")</f>
        <v>Школа-лицей отдела образования города Лисаковска</v>
      </c>
    </row>
    <row r="32" spans="2:2" x14ac:dyDescent="0.2">
      <c r="B32" s="1" t="str">
        <f ca="1">IFERROR(__xludf.DUMMYFUNCTION("""COMPUTED_VALUE"""),"Общеобразовательная школа №23")</f>
        <v>Общеобразовательная школа №23</v>
      </c>
    </row>
    <row r="33" spans="2:2" x14ac:dyDescent="0.2">
      <c r="B33" s="1" t="str">
        <f ca="1">IFERROR(__xludf.DUMMYFUNCTION("""COMPUTED_VALUE"""),"Октябрьская общеобразовательная школа")</f>
        <v>Октябрьская общеобразовательная школа</v>
      </c>
    </row>
    <row r="34" spans="2:2" x14ac:dyDescent="0.2">
      <c r="B34" s="1" t="str">
        <f ca="1">IFERROR(__xludf.DUMMYFUNCTION("""COMPUTED_VALUE"""),"Костанайский гуманитарный колледж")</f>
        <v>Костанайский гуманитарный колледж</v>
      </c>
    </row>
    <row r="35" spans="2:2" x14ac:dyDescent="0.2">
      <c r="B35" s="1" t="str">
        <f ca="1">IFERROR(__xludf.DUMMYFUNCTION("""COMPUTED_VALUE"""),"Рудненский политехнический колледж")</f>
        <v>Рудненский политехнический колледж</v>
      </c>
    </row>
    <row r="36" spans="2:2" x14ac:dyDescent="0.2">
      <c r="B36" s="1" t="str">
        <f ca="1">IFERROR(__xludf.DUMMYFUNCTION("""COMPUTED_VALUE"""),"Рудненский горно-технологический колледж")</f>
        <v>Рудненский горно-технологический колледж</v>
      </c>
    </row>
    <row r="37" spans="2:2" x14ac:dyDescent="0.2">
      <c r="B37" s="1" t="str">
        <f ca="1">IFERROR(__xludf.DUMMYFUNCTION("""COMPUTED_VALUE"""),"Аркалыкский политехнический колледж")</f>
        <v>Аркалыкский политехнический колледж</v>
      </c>
    </row>
    <row r="38" spans="2:2" x14ac:dyDescent="0.2">
      <c r="B38" s="1" t="str">
        <f ca="1">IFERROR(__xludf.DUMMYFUNCTION("""COMPUTED_VALUE"""),"Денисовский профессионально-технический колледж")</f>
        <v>Денисовский профессионально-технический колледж</v>
      </c>
    </row>
    <row r="39" spans="2:2" x14ac:dyDescent="0.2">
      <c r="B39" s="1" t="str">
        <f ca="1">IFERROR(__xludf.DUMMYFUNCTION("""COMPUTED_VALUE"""),"Рудненский колледж технологии и сервиса")</f>
        <v>Рудненский колледж технологии и сервиса</v>
      </c>
    </row>
    <row r="40" spans="2:2" x14ac:dyDescent="0.2">
      <c r="B40" s="1" t="str">
        <f ca="1">IFERROR(__xludf.DUMMYFUNCTION("""COMPUTED_VALUE"""),"Соц. партнер")</f>
        <v>Соц. партнер</v>
      </c>
    </row>
    <row r="41" spans="2:2" x14ac:dyDescent="0.2">
      <c r="B41" s="1" t="str">
        <f ca="1">IFERROR(__xludf.DUMMYFUNCTION("""COMPUTED_VALUE"""),"Рудненский социально-гуманитарный колледж им.И. Алтынсарина")</f>
        <v>Рудненский социально-гуманитарный колледж им.И. Алтынсарина</v>
      </c>
    </row>
    <row r="42" spans="2:2" x14ac:dyDescent="0.2">
      <c r="B42" s="1" t="str">
        <f ca="1">IFERROR(__xludf.DUMMYFUNCTION("""COMPUTED_VALUE"""),"Карасуский сельскохозяйственный колледж")</f>
        <v>Карасуский сельскохозяйственный колледж</v>
      </c>
    </row>
    <row r="43" spans="2:2" x14ac:dyDescent="0.2">
      <c r="B43" s="1" t="str">
        <f ca="1">IFERROR(__xludf.DUMMYFUNCTION("""COMPUTED_VALUE"""),"ТОО начальная школа ""Ақ ерке и К""")</f>
        <v>ТОО начальная школа "Ақ ерке и К"</v>
      </c>
    </row>
    <row r="44" spans="2:2" x14ac:dyDescent="0.2">
      <c r="B44" s="1" t="str">
        <f ca="1">IFERROR(__xludf.DUMMYFUNCTION("""COMPUTED_VALUE"""),"Гуманитарно агроэкономический колледж имени Е. Сарманова")</f>
        <v>Гуманитарно агроэкономический колледж имени Е. Сарманова</v>
      </c>
    </row>
    <row r="45" spans="2:2" x14ac:dyDescent="0.2">
      <c r="B45" s="1" t="str">
        <f ca="1">IFERROR(__xludf.DUMMYFUNCTION("""COMPUTED_VALUE"""),"Костанайский высший медицинский колледж")</f>
        <v>Костанайский высший медицинский колледж</v>
      </c>
    </row>
    <row r="46" spans="2:2" x14ac:dyDescent="0.2">
      <c r="B46" s="1" t="str">
        <f ca="1">IFERROR(__xludf.DUMMYFUNCTION("""COMPUTED_VALUE"""),"Аркалыкский медицинский колледж")</f>
        <v>Аркалыкский медицинский колледж</v>
      </c>
    </row>
    <row r="47" spans="2:2" x14ac:dyDescent="0.2">
      <c r="B47" s="1" t="str">
        <f ca="1">IFERROR(__xludf.DUMMYFUNCTION("""COMPUTED_VALUE"""),"Костанайский высший колледж Казпотребсоюза")</f>
        <v>Костанайский высший колледж Казпотребсоюза</v>
      </c>
    </row>
    <row r="48" spans="2:2" x14ac:dyDescent="0.2">
      <c r="B48" s="1" t="str">
        <f ca="1">IFERROR(__xludf.DUMMYFUNCTION("""COMPUTED_VALUE"""),"ИП «Яковлева»")</f>
        <v>ИП «Яковлева»</v>
      </c>
    </row>
    <row r="49" spans="2:2" x14ac:dyDescent="0.2">
      <c r="B49" s="1" t="str">
        <f ca="1">IFERROR(__xludf.DUMMYFUNCTION("""COMPUTED_VALUE"""),"Костанайский педагогический колледж")</f>
        <v>Костанайский педагогический колледж</v>
      </c>
    </row>
    <row r="50" spans="2:2" x14ac:dyDescent="0.2">
      <c r="B50" s="1" t="str">
        <f ca="1">IFERROR(__xludf.DUMMYFUNCTION("""COMPUTED_VALUE"""),"КГУ Школа детского творчества")</f>
        <v>КГУ Школа детского творчества</v>
      </c>
    </row>
    <row r="51" spans="2:2" x14ac:dyDescent="0.2">
      <c r="B51" s="1" t="str">
        <f ca="1">IFERROR(__xludf.DUMMYFUNCTION("""COMPUTED_VALUE"""),"КГКП Ясли-сад 5")</f>
        <v>КГКП Ясли-сад 5</v>
      </c>
    </row>
    <row r="52" spans="2:2" x14ac:dyDescent="0.2">
      <c r="B52" s="1" t="str">
        <f ca="1">IFERROR(__xludf.DUMMYFUNCTION("""COMPUTED_VALUE"""),"КГКП Ясли-сад 8")</f>
        <v>КГКП Ясли-сад 8</v>
      </c>
    </row>
    <row r="53" spans="2:2" x14ac:dyDescent="0.2">
      <c r="B53" s="1" t="str">
        <f ca="1">IFERROR(__xludf.DUMMYFUNCTION("""COMPUTED_VALUE"""),"КГКП Ясли-сад 16")</f>
        <v>КГКП Ясли-сад 16</v>
      </c>
    </row>
    <row r="54" spans="2:2" x14ac:dyDescent="0.2">
      <c r="B54" s="1" t="str">
        <f ca="1">IFERROR(__xludf.DUMMYFUNCTION("""COMPUTED_VALUE"""),"КГКП Ясли-сад 17")</f>
        <v>КГКП Ясли-сад 17</v>
      </c>
    </row>
    <row r="55" spans="2:2" x14ac:dyDescent="0.2">
      <c r="B55" s="1" t="str">
        <f ca="1">IFERROR(__xludf.DUMMYFUNCTION("""COMPUTED_VALUE"""),"КГУ Гимназия имени С. Мауленова")</f>
        <v>КГУ Гимназия имени С. Мауленова</v>
      </c>
    </row>
    <row r="56" spans="2:2" x14ac:dyDescent="0.2">
      <c r="B56" s="1" t="str">
        <f ca="1">IFERROR(__xludf.DUMMYFUNCTION("""COMPUTED_VALUE"""),"ГУ Средняя школа 2")</f>
        <v>ГУ Средняя школа 2</v>
      </c>
    </row>
    <row r="57" spans="2:2" x14ac:dyDescent="0.2">
      <c r="B57" s="1" t="str">
        <f ca="1">IFERROR(__xludf.DUMMYFUNCTION("""COMPUTED_VALUE"""),"КГУ Общеобразовательная школа №22")</f>
        <v>КГУ Общеобразовательная школа №22</v>
      </c>
    </row>
    <row r="58" spans="2:2" x14ac:dyDescent="0.2">
      <c r="B58" s="1" t="str">
        <f ca="1">IFERROR(__xludf.DUMMYFUNCTION("""COMPUTED_VALUE"""),"КГУ Специализированная школа-гимназия-интернат имени И.Алтынсарина")</f>
        <v>КГУ Специализированная школа-гимназия-интернат имени И.Алтынсарина</v>
      </c>
    </row>
    <row r="59" spans="2:2" x14ac:dyDescent="0.2">
      <c r="B59" s="1" t="str">
        <f ca="1">IFERROR(__xludf.DUMMYFUNCTION("""COMPUTED_VALUE"""),"КГКП Детская школа искусств")</f>
        <v>КГКП Детская школа искусств</v>
      </c>
    </row>
    <row r="60" spans="2:2" x14ac:dyDescent="0.2">
      <c r="B60" s="1" t="str">
        <f ca="1">IFERROR(__xludf.DUMMYFUNCTION("""COMPUTED_VALUE"""),"Университет КИНЕУ")</f>
        <v>Университет КИНЕУ</v>
      </c>
    </row>
    <row r="61" spans="2:2" x14ac:dyDescent="0.2">
      <c r="B61" s="1" t="str">
        <f ca="1">IFERROR(__xludf.DUMMYFUNCTION("""COMPUTED_VALUE"""),"Торгайский гуманитарный колледж им. Н.Кулжановой")</f>
        <v>Торгайский гуманитарный колледж им. Н.Кулжановой</v>
      </c>
    </row>
    <row r="62" spans="2:2" x14ac:dyDescent="0.2">
      <c r="B62" s="1" t="str">
        <f ca="1">IFERROR(__xludf.DUMMYFUNCTION("""COMPUTED_VALUE"""),"Колледж Зерек")</f>
        <v>Колледж Зерек</v>
      </c>
    </row>
    <row r="63" spans="2:2" x14ac:dyDescent="0.2">
      <c r="B63" s="1" t="str">
        <f ca="1">IFERROR(__xludf.DUMMYFUNCTION("""COMPUTED_VALUE"""),"Аркалыкский многопрофильный колледж Казпотребсоюза")</f>
        <v>Аркалыкский многопрофильный колледж Казпотребсоюза</v>
      </c>
    </row>
    <row r="64" spans="2:2" x14ac:dyDescent="0.2">
      <c r="B6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 на форму (1)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TIPO</dc:creator>
  <cp:lastModifiedBy>TIPO</cp:lastModifiedBy>
  <dcterms:created xsi:type="dcterms:W3CDTF">2025-06-04T10:40:32Z</dcterms:created>
  <dcterms:modified xsi:type="dcterms:W3CDTF">2025-06-05T04:15:13Z</dcterms:modified>
</cp:coreProperties>
</file>